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01" windowWidth="9015" windowHeight="8460" firstSheet="1" activeTab="7"/>
  </bookViews>
  <sheets>
    <sheet name="Licence" sheetId="1" r:id="rId1"/>
    <sheet name="DP 1 8 Rally" sheetId="2" r:id="rId2"/>
    <sheet name="DP 1 8 Junior" sheetId="3" r:id="rId3"/>
    <sheet name="DP 1 8 C" sheetId="4" r:id="rId4"/>
    <sheet name="DP 1 10 200mm" sheetId="5" r:id="rId5"/>
    <sheet name="DP 1 5 GT" sheetId="6" r:id="rId6"/>
    <sheet name="DP 1 8 OffRoad" sheetId="7" r:id="rId7"/>
    <sheet name="DP 1 6 OffRoad" sheetId="8" r:id="rId8"/>
  </sheets>
  <definedNames>
    <definedName name="_xlnm.Print_Area" localSheetId="7">'DP 1 6 OffRoad'!$C$8:$V$24</definedName>
    <definedName name="_xlnm.Print_Area" localSheetId="6">'DP 1 8 OffRoad'!$C$8:$V$35</definedName>
  </definedNames>
  <calcPr fullCalcOnLoad="1"/>
</workbook>
</file>

<file path=xl/sharedStrings.xml><?xml version="1.0" encoding="utf-8"?>
<sst xmlns="http://schemas.openxmlformats.org/spreadsheetml/2006/main" count="913" uniqueCount="295">
  <si>
    <r>
      <t>1:8 IC</t>
    </r>
    <r>
      <rPr>
        <sz val="9"/>
        <color indexed="8"/>
        <rFont val="Verdana"/>
        <family val="2"/>
      </rPr>
      <t xml:space="preserve"> </t>
    </r>
  </si>
  <si>
    <r>
      <t>1:5 GT</t>
    </r>
    <r>
      <rPr>
        <sz val="9"/>
        <color indexed="8"/>
        <rFont val="Verdana"/>
        <family val="2"/>
      </rPr>
      <t xml:space="preserve"> </t>
    </r>
  </si>
  <si>
    <r>
      <t>1:8 OFF ROAD</t>
    </r>
    <r>
      <rPr>
        <sz val="9"/>
        <color indexed="8"/>
        <rFont val="Verdana"/>
        <family val="2"/>
      </rPr>
      <t xml:space="preserve"> </t>
    </r>
  </si>
  <si>
    <r>
      <t>1:6 OFF ROAD</t>
    </r>
    <r>
      <rPr>
        <sz val="9"/>
        <color indexed="8"/>
        <rFont val="Verdana"/>
        <family val="2"/>
      </rPr>
      <t xml:space="preserve"> </t>
    </r>
  </si>
  <si>
    <r>
      <t>1:8 RALLY</t>
    </r>
    <r>
      <rPr>
        <sz val="9"/>
        <color indexed="8"/>
        <rFont val="Verdana"/>
        <family val="2"/>
      </rPr>
      <t xml:space="preserve"> </t>
    </r>
  </si>
  <si>
    <r>
      <t>1:10 200 mm</t>
    </r>
    <r>
      <rPr>
        <sz val="9"/>
        <color indexed="8"/>
        <rFont val="Verdana"/>
        <family val="2"/>
      </rPr>
      <t xml:space="preserve"> </t>
    </r>
  </si>
  <si>
    <r>
      <t>1:10 ELEKTRO</t>
    </r>
    <r>
      <rPr>
        <sz val="9"/>
        <color indexed="8"/>
        <rFont val="Verdana"/>
        <family val="2"/>
      </rPr>
      <t xml:space="preserve"> </t>
    </r>
  </si>
  <si>
    <t>ALEŠ OGRINEC</t>
  </si>
  <si>
    <t>ANŽE ČERNE</t>
  </si>
  <si>
    <t>ALJOŠA GRIL</t>
  </si>
  <si>
    <t>NEJC DROLE</t>
  </si>
  <si>
    <t>ALEŠ DOBNIKA</t>
  </si>
  <si>
    <t>MATEJ DOBNIKAR</t>
  </si>
  <si>
    <t>UROŠ KOZLINA</t>
  </si>
  <si>
    <t>STANISLAV KOKOL</t>
  </si>
  <si>
    <t>IZIDOR TRATNIK</t>
  </si>
  <si>
    <t>DENIS FINK</t>
  </si>
  <si>
    <t>NEJC MIHELIČ</t>
  </si>
  <si>
    <t>LUKA SAJOVIC</t>
  </si>
  <si>
    <t>JERNEJ VUGA</t>
  </si>
  <si>
    <t xml:space="preserve">MD Modra ptica </t>
  </si>
  <si>
    <t xml:space="preserve">MD Minerva </t>
  </si>
  <si>
    <t xml:space="preserve">ŠD Obsession </t>
  </si>
  <si>
    <t xml:space="preserve">MSM Maribor </t>
  </si>
  <si>
    <t xml:space="preserve">MK Topspeed </t>
  </si>
  <si>
    <t xml:space="preserve">MDNG </t>
  </si>
  <si>
    <t>JERNEJ JAKŠE</t>
  </si>
  <si>
    <t>LUKA ŠLAJKOVEC</t>
  </si>
  <si>
    <t>RAUL ŠIVIC</t>
  </si>
  <si>
    <t xml:space="preserve">ADOLF VIDERVOL </t>
  </si>
  <si>
    <t>ZDENKO GAČAR</t>
  </si>
  <si>
    <t>FREDI HAJNC</t>
  </si>
  <si>
    <t>TADEJ JUG</t>
  </si>
  <si>
    <t>MIHA MLEKUŽ</t>
  </si>
  <si>
    <t>MOJCA BENKO</t>
  </si>
  <si>
    <t>ALEŠ JAVORŠEK</t>
  </si>
  <si>
    <t>PAVLO KLANČIČ</t>
  </si>
  <si>
    <t>ROMAN KRAJNC</t>
  </si>
  <si>
    <t>VALENTIN MIS</t>
  </si>
  <si>
    <t>IGOR MOZETIČ</t>
  </si>
  <si>
    <t>LUKA PETROVČIČ</t>
  </si>
  <si>
    <t>LUKA PODGORNIK</t>
  </si>
  <si>
    <t>ŽIGA PODLIPNIK</t>
  </si>
  <si>
    <t>GAŠPER RAVBAR</t>
  </si>
  <si>
    <t>GORAN VIGNJEVIČ</t>
  </si>
  <si>
    <t>ROBERT VIGNJEVIČ</t>
  </si>
  <si>
    <t>TADEJ VRETIČ</t>
  </si>
  <si>
    <t>JANEZ NEBEC</t>
  </si>
  <si>
    <t>MIHA ZELNIK</t>
  </si>
  <si>
    <t>GREGA HROVAT</t>
  </si>
  <si>
    <t>ANŽE PEČAR</t>
  </si>
  <si>
    <t>DANIEL DAPRETTO</t>
  </si>
  <si>
    <t xml:space="preserve">MD MINERVA </t>
  </si>
  <si>
    <t xml:space="preserve">MK Tolmin </t>
  </si>
  <si>
    <t xml:space="preserve">Nebec Hobi </t>
  </si>
  <si>
    <t>Klub</t>
  </si>
  <si>
    <t>Mesto</t>
  </si>
  <si>
    <t>Točke</t>
  </si>
  <si>
    <t>Zasedeno mesto, organizator; datum in kraj dirke, število točk</t>
  </si>
  <si>
    <t>Tekmovelec</t>
  </si>
  <si>
    <t>Število tekem</t>
  </si>
  <si>
    <t>Skupaj osvojenih točk</t>
  </si>
  <si>
    <t>Mesto v DP</t>
  </si>
  <si>
    <t>Zaostanek do 1 mesta</t>
  </si>
  <si>
    <t>Zaostanek do 2 mesta</t>
  </si>
  <si>
    <t>Zaostanek do 3 mesta</t>
  </si>
  <si>
    <t>DP 2007, 1 : 8 Rally</t>
  </si>
  <si>
    <t>Točkovanje v DPRS</t>
  </si>
  <si>
    <t>Osvojeno mesto, MDNG</t>
  </si>
  <si>
    <t>Licenca</t>
  </si>
  <si>
    <t>Rally Junior</t>
  </si>
  <si>
    <t>DA</t>
  </si>
  <si>
    <t>RADOVAN ZAVADLAV</t>
  </si>
  <si>
    <t>DP 2007, 1 : 8 Rally Junior</t>
  </si>
  <si>
    <t>Osvojeno mesto, MD Tolmin</t>
  </si>
  <si>
    <t>15.04.2007, Tolmin</t>
  </si>
  <si>
    <t>Osvojeno mesto, Topspeed</t>
  </si>
  <si>
    <t>13.05.2007, Jesenice</t>
  </si>
  <si>
    <t>24.06.2007, Ljubljana</t>
  </si>
  <si>
    <t>Osvojeno mesto, MD Minerva</t>
  </si>
  <si>
    <t>16.09.2007, Novo mesto</t>
  </si>
  <si>
    <t>ROMAN CERAR</t>
  </si>
  <si>
    <t>JOŽE MURN</t>
  </si>
  <si>
    <t>MARKO LEBAN</t>
  </si>
  <si>
    <t>IZTOK DROLE</t>
  </si>
  <si>
    <t>ZENO NOACCO</t>
  </si>
  <si>
    <t>DEJAN IVANUŠ</t>
  </si>
  <si>
    <t>DANILO MLEKUŽ</t>
  </si>
  <si>
    <t>ALJOŠA MARRIUTI</t>
  </si>
  <si>
    <t>FRANC PIŠEK</t>
  </si>
  <si>
    <t>DUŠAN ZAJAMŠEK</t>
  </si>
  <si>
    <t>DEAN POPIČ</t>
  </si>
  <si>
    <t>SAŠO MATIJEK</t>
  </si>
  <si>
    <t>ROBERT KISELJAK</t>
  </si>
  <si>
    <t>DEJAN HROŠOVAR</t>
  </si>
  <si>
    <t>ROBI LESKOVAR</t>
  </si>
  <si>
    <t>SIMON BASTIČ</t>
  </si>
  <si>
    <t>JOSIP JURUŠIČ</t>
  </si>
  <si>
    <t>ALJOŠA KOLAR</t>
  </si>
  <si>
    <t>MARKO STARE</t>
  </si>
  <si>
    <t>URBAN PUSTOVRH</t>
  </si>
  <si>
    <t>ŽIGA PAJEK</t>
  </si>
  <si>
    <t>ROBERT GRDADOLNIK</t>
  </si>
  <si>
    <t>SAMO HOMŠAK</t>
  </si>
  <si>
    <t xml:space="preserve">MK Extra </t>
  </si>
  <si>
    <t xml:space="preserve">MD Nitroinfected </t>
  </si>
  <si>
    <t xml:space="preserve">Topspeed </t>
  </si>
  <si>
    <t xml:space="preserve">MDNG (Big Foot) </t>
  </si>
  <si>
    <t>ROBERT BLAZINA</t>
  </si>
  <si>
    <t>JERNEJ MATAVŽ</t>
  </si>
  <si>
    <t>ROK HRUŠOVAR</t>
  </si>
  <si>
    <t>EDI BENKO</t>
  </si>
  <si>
    <t>LUKA BOŽIČNIK</t>
  </si>
  <si>
    <t>ROK BIZJAK</t>
  </si>
  <si>
    <t>TILEN JAKOPIN</t>
  </si>
  <si>
    <t>ROK IPAVEC</t>
  </si>
  <si>
    <t>VLADIMIR KNEHTL</t>
  </si>
  <si>
    <t>NEJC DUH</t>
  </si>
  <si>
    <t>BORUT SVOLJŠAK</t>
  </si>
  <si>
    <t>LUKA PLOJ</t>
  </si>
  <si>
    <t>ALEŠ PURGAJ</t>
  </si>
  <si>
    <t>JOŽE VAUPOTIČ</t>
  </si>
  <si>
    <t xml:space="preserve">NEJC MARČIČ </t>
  </si>
  <si>
    <t>VASJA KOREN</t>
  </si>
  <si>
    <t>MARKO SAJOVIC</t>
  </si>
  <si>
    <t>PETER ROGELJ</t>
  </si>
  <si>
    <t>GREGOR KORITNIK</t>
  </si>
  <si>
    <t>SANDI BANKO</t>
  </si>
  <si>
    <t>GREGOR BANKO</t>
  </si>
  <si>
    <t>TADEJ KAKER</t>
  </si>
  <si>
    <t>MIHA PANČUR</t>
  </si>
  <si>
    <t>DEJAN ŠABEDER</t>
  </si>
  <si>
    <t>JERNEJ KRAJNC</t>
  </si>
  <si>
    <t>ROK RUDL</t>
  </si>
  <si>
    <t>SAMO KVAR</t>
  </si>
  <si>
    <t>MARKO KVAR</t>
  </si>
  <si>
    <t>PETER LEVAK</t>
  </si>
  <si>
    <t>ERVIN OŠLAK</t>
  </si>
  <si>
    <t>BOŠTJAN ŠKRUBA</t>
  </si>
  <si>
    <t>BOŠTJAN VINTER</t>
  </si>
  <si>
    <t>ALEN ROŽIČ</t>
  </si>
  <si>
    <t>Nebec Hobi</t>
  </si>
  <si>
    <t xml:space="preserve">MLK Šoštanj </t>
  </si>
  <si>
    <t>Osvojeno mesto, organizator; datum in kraj dirke, število točk</t>
  </si>
  <si>
    <t>Osvojeno mesto, Nebec Hobi</t>
  </si>
  <si>
    <t>25.03.07, Nova Gorica</t>
  </si>
  <si>
    <t>DP 1. Rally 1:8, 25.03.07, Nova Gorica</t>
  </si>
  <si>
    <t>Lic</t>
  </si>
  <si>
    <t xml:space="preserve">Lic = </t>
  </si>
  <si>
    <t>10.06.2007, Zagreb</t>
  </si>
  <si>
    <t>Osvojeno mesto, MSM</t>
  </si>
  <si>
    <t>02.09.2007, Moraz</t>
  </si>
  <si>
    <t>21.10.2007, Tolmin</t>
  </si>
  <si>
    <t>RJ</t>
  </si>
  <si>
    <t xml:space="preserve">RJ = </t>
  </si>
  <si>
    <t>DP 2007, 1 : 8 C</t>
  </si>
  <si>
    <t>DP 2007, 1 : 10 200mm</t>
  </si>
  <si>
    <t>DP 2007, 1 : 5 GT</t>
  </si>
  <si>
    <t>JANEZ NOVAK</t>
  </si>
  <si>
    <t>FABRIZIO NOVACCO</t>
  </si>
  <si>
    <t>DP 2. Rally 1:8, 15.04.07 Tolmin</t>
  </si>
  <si>
    <t>UMBERTO GUADAGNO</t>
  </si>
  <si>
    <t>MAURO PETRUZ</t>
  </si>
  <si>
    <t>RICARDO CAUTER</t>
  </si>
  <si>
    <t>DP</t>
  </si>
  <si>
    <t>1:8 IC</t>
  </si>
  <si>
    <t>1.ALEŠ OGRINEC MD Modra ptica</t>
  </si>
  <si>
    <t>2.ANŽE ČERNE MD Minerva</t>
  </si>
  <si>
    <t>3.ALJOŠA GRIL MD Minerva</t>
  </si>
  <si>
    <t>4.NEJC DROLE MD Minerva</t>
  </si>
  <si>
    <t>5.ALEŠ DOBNIKAR MD Minerva</t>
  </si>
  <si>
    <t>6.MATEJ DOBNIKAR MD Minerva</t>
  </si>
  <si>
    <t>7.UROŠ KOZLINA ŠD Obsession</t>
  </si>
  <si>
    <t>8.STANISLAV KOKOL MSM Maribor</t>
  </si>
  <si>
    <t>9.IZIDOR TRATNIK MK Topspeed</t>
  </si>
  <si>
    <t>10.DENIS FINK MDNG</t>
  </si>
  <si>
    <t>11.NEJC MIHELIČ MDNG</t>
  </si>
  <si>
    <t>12.LUKA SAJOVIC MDNG</t>
  </si>
  <si>
    <t>13.JERNEJ VUGA MDNG</t>
  </si>
  <si>
    <t>14.FLAVIO CARBON MDNG</t>
  </si>
  <si>
    <t>1:5 GT</t>
  </si>
  <si>
    <t>1.ROMAN CERAR MD Modra ptica</t>
  </si>
  <si>
    <t>2.JOŽE MURN MD Minerva</t>
  </si>
  <si>
    <t>3.MARKO LEBAN MK Tolmin</t>
  </si>
  <si>
    <t>4.IZTOK DROLE MK Tolmin</t>
  </si>
  <si>
    <t>5.ZENO NOACCO MK Tolmin</t>
  </si>
  <si>
    <t>6.DEJAN IVANUŠ MK Tolmin</t>
  </si>
  <si>
    <t>7.DANILO MLEKUŽ MK Tolmin</t>
  </si>
  <si>
    <t>8.ALJOŠA MARRIUTI MDNG</t>
  </si>
  <si>
    <t>9.FRANC PIŠEK MSM Maribor</t>
  </si>
  <si>
    <t>10.NOACCO FABRIZIO MK Tolmin</t>
  </si>
  <si>
    <t>1:8 OFF ROAD</t>
  </si>
  <si>
    <t>1.DUŠAN ZAJAMŠEK MK Extra</t>
  </si>
  <si>
    <t>2.ALEŠ OGRINEC MD Modra ptica</t>
  </si>
  <si>
    <t>3.DEAN POPIČ MD Minerva</t>
  </si>
  <si>
    <t>5.SAŠO MATIJEK MD Minerva</t>
  </si>
  <si>
    <t>6.STANISLAV KOKOL MSM Maribor</t>
  </si>
  <si>
    <t>7.ZDENKO GAČAR MSM Maribor</t>
  </si>
  <si>
    <t>8.ROBERT KISELJAK MSM Maribor</t>
  </si>
  <si>
    <t>9.DEJAN HROŠOVAR MD Nitroinfected</t>
  </si>
  <si>
    <t>10.ROBI LESKOVAR MD Nitroinfected</t>
  </si>
  <si>
    <t>11.SIMON BASTIČ MD Nitroinfected</t>
  </si>
  <si>
    <t>12.JOSIP JURUŠIČ MD Nitroinfected</t>
  </si>
  <si>
    <t>13.ALJOŠA KOLAR MD Nitroinfected</t>
  </si>
  <si>
    <t>14.IZIDOR TRATNIK MK Topspeed</t>
  </si>
  <si>
    <t>15.MARKO STARE MK Topspeed</t>
  </si>
  <si>
    <t>16.URBAN PUSTOVRH MK Topspeed</t>
  </si>
  <si>
    <t>17.ŽIGA PAJEK MK Topspeed</t>
  </si>
  <si>
    <t>18.MOJCA BENKO MDNG</t>
  </si>
  <si>
    <t>19.ROBERT GRDADOLNIK MDNG (Big Foot)</t>
  </si>
  <si>
    <t>20.SAMO HOMŠAK Nebec Hobi</t>
  </si>
  <si>
    <t>1:6 OFF ROAD</t>
  </si>
  <si>
    <t>1.ROBERT BLAZINA MD Modra ptica</t>
  </si>
  <si>
    <t>2.ROMAN CERAR MD Modra ptica</t>
  </si>
  <si>
    <t>3.JERNEJ MATAVŽ MK Extra</t>
  </si>
  <si>
    <t>4.ANŽE ČERNE MD Minerva</t>
  </si>
  <si>
    <t>5.DANILO MLEKUŽ MK Tolmin</t>
  </si>
  <si>
    <t>6.ROK HRUŠOVAR MD Nitroinfected</t>
  </si>
  <si>
    <t>7.EDI BENKO MDNG</t>
  </si>
  <si>
    <t>8.LUKA BOŽIČNIK Nebec Hobi</t>
  </si>
  <si>
    <t>9.ROK BIZJAK Nebec Hobi</t>
  </si>
  <si>
    <t>10.TILEN JAKOPIN Nebec Hobi</t>
  </si>
  <si>
    <t>11.JANEZ NOVAK Nebec Hobi</t>
  </si>
  <si>
    <t>13.JANEZ NEBEC Nebec Hobi</t>
  </si>
  <si>
    <t>1:8 RALLY</t>
  </si>
  <si>
    <t>1.JERNEJ JAKŠE MD MINERVA</t>
  </si>
  <si>
    <t>2.LUKA ŠLAJKOVEC MD MINERVA</t>
  </si>
  <si>
    <t>3.RAUL ŠIVIC ŠD Obsession</t>
  </si>
  <si>
    <t>4.ADOLF VIDERVOL ŠD Obsession</t>
  </si>
  <si>
    <t>5.ZDENKO GAČAR MSM Maribor</t>
  </si>
  <si>
    <t>6.FREDI HAJNC MSM Maribor</t>
  </si>
  <si>
    <t>7.TADEJ JUG MK Tolmin</t>
  </si>
  <si>
    <t>8.MIHA MLEKUŽ MK Tolmin</t>
  </si>
  <si>
    <t>9.MOJCA BENKO MDNG</t>
  </si>
  <si>
    <t>10.ALEŠ JAVORŠEK MDNG</t>
  </si>
  <si>
    <t>11.PAVLO KLANČIČ MDNG</t>
  </si>
  <si>
    <t>12.ROMAN KRAJNC MDNG</t>
  </si>
  <si>
    <t>13.VALENTIN MIS MDNG</t>
  </si>
  <si>
    <t>14.IGOR MOZETIČ MDNG</t>
  </si>
  <si>
    <t>15.LUKA PETROVČIČ MDNG</t>
  </si>
  <si>
    <t>16.LUKA PODGORNIK MDNG</t>
  </si>
  <si>
    <t>17.ŽIGA PODLIPNIK MDNG</t>
  </si>
  <si>
    <t>18.GAŠPER RAVBAR Nebec Hobi</t>
  </si>
  <si>
    <t>19.GORAN VIGNJEVIČ Nebec Hobi</t>
  </si>
  <si>
    <t>20.ROBERT VIGNJEVIČ Nebec Hobi</t>
  </si>
  <si>
    <t>21.TADEJ VRETIČ Nebec Hobi</t>
  </si>
  <si>
    <t>22.JANEZ NEBEC Nebec Hobi</t>
  </si>
  <si>
    <t>23.MIHA ZELNIK Nebec Hobi</t>
  </si>
  <si>
    <t>24.GREGA HROVAT Nebec Hobi</t>
  </si>
  <si>
    <t>25.ANŽE PEČAR Nebec Hobi</t>
  </si>
  <si>
    <t>26.DANIEL DAPRETTO MDNG</t>
  </si>
  <si>
    <t>1:10 200 mm</t>
  </si>
  <si>
    <t>1.ROK IPAVEC MD Minerva</t>
  </si>
  <si>
    <t>2.VLADIMIR KNEHTL MSM Maribor</t>
  </si>
  <si>
    <t>3.NEJC DUH MSM Maribor</t>
  </si>
  <si>
    <t>4.BORUT SVOLJŠAK MSM Maribor</t>
  </si>
  <si>
    <t>5.LUKA PLOJ MSM Maribor</t>
  </si>
  <si>
    <t>6.ALEŠ PURGAJ MSM Maribor</t>
  </si>
  <si>
    <t>7.JOŽE VAUPOTIČ MSM Maribor</t>
  </si>
  <si>
    <t>8.NEJC MARČIČ MSM Maribor</t>
  </si>
  <si>
    <t>9.VASJA KOREN MK Tolmin</t>
  </si>
  <si>
    <t>10.MARKO SAJOVIC MDNG</t>
  </si>
  <si>
    <t>11.PETER ROGELJ Nebec Hobi</t>
  </si>
  <si>
    <t>12.GREGOR KORITNIK MD Minerva</t>
  </si>
  <si>
    <t>13.RICARDO CAUTER MDNG</t>
  </si>
  <si>
    <t>1:10 ELEKTRO</t>
  </si>
  <si>
    <t>1.SANDI BANKO MD Minerva</t>
  </si>
  <si>
    <t>2.GREGOR BANKO MD Minerva</t>
  </si>
  <si>
    <t>3.TADEJ KAKER MD Minerva</t>
  </si>
  <si>
    <t>4.MIHA PANČUR MD Minerva</t>
  </si>
  <si>
    <t>5.DEJAN ŠABEDER MD Minerva</t>
  </si>
  <si>
    <t>6.JERNEJ KRAJNC MD Minerva</t>
  </si>
  <si>
    <t>7.BORUT SVOLJŠAK MSM Maribor</t>
  </si>
  <si>
    <t>8.ROK RUDL MSM Maribor</t>
  </si>
  <si>
    <t>9.SAMO KVAR MLK Šoštanj</t>
  </si>
  <si>
    <t>10. MARKO KVAR MLK Šoštanj</t>
  </si>
  <si>
    <t>11. PETER LEVAK MLK Šoštanj</t>
  </si>
  <si>
    <t>12. ERVIN OŠLAK MLK Šoštanj</t>
  </si>
  <si>
    <t>13. BOŠTJAN ŠKRUBA MLK Šoštanj</t>
  </si>
  <si>
    <t>14. BOŠTJAN VINTER MK Topspeed</t>
  </si>
  <si>
    <t>15. ALEN ROŽIČ Nebec Hobi</t>
  </si>
  <si>
    <t>FLAVIO CARBON</t>
  </si>
  <si>
    <t>FABRIZIO NOACCO</t>
  </si>
  <si>
    <t>DP 3. Rally 1:8, 13.05.07 Tolmin</t>
  </si>
  <si>
    <t>Jun</t>
  </si>
  <si>
    <t>DP 2007, 1 : 6 Off Road</t>
  </si>
  <si>
    <t>DP 2007, 1 : 8 Off Road</t>
  </si>
  <si>
    <t>Osvojeno mesto, Minerva</t>
  </si>
  <si>
    <t>03.06.07, Jesenice</t>
  </si>
  <si>
    <t>25.06.07, Ljubljana</t>
  </si>
  <si>
    <t>30.09.07, Maribor</t>
  </si>
  <si>
    <t>KARANFIL KARANFILOV</t>
  </si>
  <si>
    <t>ALEŠ DOBNIKAR</t>
  </si>
  <si>
    <t>STEFANO SINOLOPLI</t>
  </si>
  <si>
    <t>11.11.07, Jesenice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</si>
</sst>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Verdana"/>
      <family val="2"/>
    </font>
    <font>
      <b/>
      <sz val="7"/>
      <name val="Verdana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14" fontId="3" fillId="0" borderId="12" xfId="0" applyNumberFormat="1" applyFont="1" applyBorder="1" applyAlignment="1">
      <alignment textRotation="9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15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17" borderId="12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16.421875" style="0" bestFit="1" customWidth="1"/>
    <col min="3" max="3" width="21.7109375" style="0" customWidth="1"/>
    <col min="4" max="4" width="39.28125" style="0" bestFit="1" customWidth="1"/>
  </cols>
  <sheetData>
    <row r="2" spans="2:4" ht="14.25">
      <c r="B2" s="1" t="s">
        <v>0</v>
      </c>
      <c r="C2" s="1" t="s">
        <v>0</v>
      </c>
      <c r="D2" s="1" t="s">
        <v>165</v>
      </c>
    </row>
    <row r="3" spans="1:4" ht="14.25">
      <c r="A3">
        <v>1</v>
      </c>
      <c r="B3" s="2" t="s">
        <v>20</v>
      </c>
      <c r="C3" s="2" t="s">
        <v>7</v>
      </c>
      <c r="D3" s="2" t="s">
        <v>166</v>
      </c>
    </row>
    <row r="4" spans="1:4" ht="14.25">
      <c r="A4">
        <v>2</v>
      </c>
      <c r="B4" s="2" t="s">
        <v>21</v>
      </c>
      <c r="C4" s="2" t="s">
        <v>8</v>
      </c>
      <c r="D4" s="2" t="s">
        <v>167</v>
      </c>
    </row>
    <row r="5" spans="1:4" ht="14.25">
      <c r="A5">
        <v>3</v>
      </c>
      <c r="B5" s="2" t="s">
        <v>21</v>
      </c>
      <c r="C5" s="2" t="s">
        <v>9</v>
      </c>
      <c r="D5" s="2" t="s">
        <v>168</v>
      </c>
    </row>
    <row r="6" spans="1:4" ht="14.25">
      <c r="A6">
        <v>4</v>
      </c>
      <c r="B6" s="2" t="s">
        <v>21</v>
      </c>
      <c r="C6" s="2" t="s">
        <v>10</v>
      </c>
      <c r="D6" s="2" t="s">
        <v>169</v>
      </c>
    </row>
    <row r="7" spans="1:4" ht="14.25">
      <c r="A7">
        <v>5</v>
      </c>
      <c r="B7" s="2" t="s">
        <v>21</v>
      </c>
      <c r="C7" s="2" t="s">
        <v>292</v>
      </c>
      <c r="D7" s="2" t="s">
        <v>170</v>
      </c>
    </row>
    <row r="8" spans="1:4" ht="14.25">
      <c r="A8">
        <v>6</v>
      </c>
      <c r="B8" s="2" t="s">
        <v>21</v>
      </c>
      <c r="C8" s="2" t="s">
        <v>12</v>
      </c>
      <c r="D8" s="2" t="s">
        <v>171</v>
      </c>
    </row>
    <row r="9" spans="1:4" ht="14.25">
      <c r="A9">
        <v>7</v>
      </c>
      <c r="B9" s="2" t="s">
        <v>22</v>
      </c>
      <c r="C9" s="2" t="s">
        <v>13</v>
      </c>
      <c r="D9" s="2" t="s">
        <v>172</v>
      </c>
    </row>
    <row r="10" spans="1:4" ht="14.25">
      <c r="A10">
        <v>8</v>
      </c>
      <c r="B10" s="2" t="s">
        <v>23</v>
      </c>
      <c r="C10" s="2" t="s">
        <v>14</v>
      </c>
      <c r="D10" s="2" t="s">
        <v>173</v>
      </c>
    </row>
    <row r="11" spans="1:4" ht="14.25">
      <c r="A11">
        <v>9</v>
      </c>
      <c r="B11" s="2" t="s">
        <v>24</v>
      </c>
      <c r="C11" s="2" t="s">
        <v>15</v>
      </c>
      <c r="D11" s="2" t="s">
        <v>174</v>
      </c>
    </row>
    <row r="12" spans="1:4" ht="14.25">
      <c r="A12">
        <v>10</v>
      </c>
      <c r="B12" s="2" t="s">
        <v>25</v>
      </c>
      <c r="C12" s="2" t="s">
        <v>16</v>
      </c>
      <c r="D12" s="2" t="s">
        <v>175</v>
      </c>
    </row>
    <row r="13" spans="1:4" ht="14.25">
      <c r="A13">
        <v>11</v>
      </c>
      <c r="B13" s="2" t="s">
        <v>25</v>
      </c>
      <c r="C13" s="2" t="s">
        <v>17</v>
      </c>
      <c r="D13" s="2" t="s">
        <v>176</v>
      </c>
    </row>
    <row r="14" spans="1:4" ht="14.25">
      <c r="A14">
        <v>12</v>
      </c>
      <c r="B14" s="2" t="s">
        <v>25</v>
      </c>
      <c r="C14" s="2" t="s">
        <v>18</v>
      </c>
      <c r="D14" s="2" t="s">
        <v>177</v>
      </c>
    </row>
    <row r="15" spans="1:4" ht="14.25">
      <c r="A15">
        <v>13</v>
      </c>
      <c r="B15" s="2" t="s">
        <v>25</v>
      </c>
      <c r="C15" s="2" t="s">
        <v>19</v>
      </c>
      <c r="D15" s="2" t="s">
        <v>178</v>
      </c>
    </row>
    <row r="16" spans="1:4" ht="14.25">
      <c r="A16">
        <v>14</v>
      </c>
      <c r="B16" s="2" t="s">
        <v>25</v>
      </c>
      <c r="C16" s="2" t="s">
        <v>281</v>
      </c>
      <c r="D16" s="2" t="s">
        <v>179</v>
      </c>
    </row>
    <row r="17" ht="14.25">
      <c r="D17" s="2"/>
    </row>
    <row r="18" spans="2:4" ht="14.25">
      <c r="B18" s="1" t="s">
        <v>1</v>
      </c>
      <c r="C18" s="1" t="s">
        <v>1</v>
      </c>
      <c r="D18" s="1" t="s">
        <v>180</v>
      </c>
    </row>
    <row r="19" spans="1:4" ht="14.25">
      <c r="A19">
        <v>1</v>
      </c>
      <c r="B19" s="2" t="s">
        <v>20</v>
      </c>
      <c r="C19" s="2" t="s">
        <v>81</v>
      </c>
      <c r="D19" s="2" t="s">
        <v>181</v>
      </c>
    </row>
    <row r="20" spans="1:4" ht="14.25">
      <c r="A20">
        <v>2</v>
      </c>
      <c r="B20" s="2" t="s">
        <v>21</v>
      </c>
      <c r="C20" s="2" t="s">
        <v>82</v>
      </c>
      <c r="D20" s="2" t="s">
        <v>182</v>
      </c>
    </row>
    <row r="21" spans="1:4" ht="14.25">
      <c r="A21">
        <v>3</v>
      </c>
      <c r="B21" s="2" t="s">
        <v>53</v>
      </c>
      <c r="C21" s="2" t="s">
        <v>83</v>
      </c>
      <c r="D21" s="2" t="s">
        <v>183</v>
      </c>
    </row>
    <row r="22" spans="1:4" ht="14.25">
      <c r="A22">
        <v>4</v>
      </c>
      <c r="B22" s="2" t="s">
        <v>53</v>
      </c>
      <c r="C22" s="2" t="s">
        <v>84</v>
      </c>
      <c r="D22" s="2" t="s">
        <v>184</v>
      </c>
    </row>
    <row r="23" spans="1:4" ht="14.25">
      <c r="A23">
        <v>5</v>
      </c>
      <c r="B23" s="2" t="s">
        <v>53</v>
      </c>
      <c r="C23" s="2" t="s">
        <v>85</v>
      </c>
      <c r="D23" s="2" t="s">
        <v>185</v>
      </c>
    </row>
    <row r="24" spans="1:4" ht="14.25">
      <c r="A24">
        <v>6</v>
      </c>
      <c r="B24" s="2" t="s">
        <v>53</v>
      </c>
      <c r="C24" s="2" t="s">
        <v>86</v>
      </c>
      <c r="D24" s="2" t="s">
        <v>186</v>
      </c>
    </row>
    <row r="25" spans="1:4" ht="14.25">
      <c r="A25">
        <v>7</v>
      </c>
      <c r="B25" s="2" t="s">
        <v>53</v>
      </c>
      <c r="C25" s="2" t="s">
        <v>87</v>
      </c>
      <c r="D25" s="2" t="s">
        <v>187</v>
      </c>
    </row>
    <row r="26" spans="1:4" ht="14.25">
      <c r="A26">
        <v>8</v>
      </c>
      <c r="B26" s="2" t="s">
        <v>25</v>
      </c>
      <c r="C26" s="2" t="s">
        <v>88</v>
      </c>
      <c r="D26" s="2" t="s">
        <v>188</v>
      </c>
    </row>
    <row r="27" spans="1:4" ht="14.25">
      <c r="A27">
        <v>9</v>
      </c>
      <c r="B27" s="2" t="s">
        <v>23</v>
      </c>
      <c r="C27" s="2" t="s">
        <v>89</v>
      </c>
      <c r="D27" s="2" t="s">
        <v>189</v>
      </c>
    </row>
    <row r="28" spans="1:4" ht="14.25">
      <c r="A28">
        <v>10</v>
      </c>
      <c r="B28" s="2" t="s">
        <v>53</v>
      </c>
      <c r="C28" s="2" t="s">
        <v>282</v>
      </c>
      <c r="D28" s="2" t="s">
        <v>190</v>
      </c>
    </row>
    <row r="29" spans="1:4" ht="14.25">
      <c r="A29">
        <v>11</v>
      </c>
      <c r="B29" s="2" t="s">
        <v>53</v>
      </c>
      <c r="C29" s="2" t="s">
        <v>291</v>
      </c>
      <c r="D29" s="2" t="s">
        <v>291</v>
      </c>
    </row>
    <row r="30" ht="14.25">
      <c r="D30" s="2"/>
    </row>
    <row r="31" spans="2:4" ht="14.25">
      <c r="B31" s="1" t="s">
        <v>2</v>
      </c>
      <c r="C31" s="1" t="s">
        <v>2</v>
      </c>
      <c r="D31" s="1" t="s">
        <v>191</v>
      </c>
    </row>
    <row r="32" spans="1:4" ht="14.25">
      <c r="A32">
        <v>1</v>
      </c>
      <c r="B32" s="2" t="s">
        <v>104</v>
      </c>
      <c r="C32" s="2" t="s">
        <v>90</v>
      </c>
      <c r="D32" s="2" t="s">
        <v>192</v>
      </c>
    </row>
    <row r="33" spans="1:4" ht="14.25">
      <c r="A33">
        <v>2</v>
      </c>
      <c r="B33" s="2" t="s">
        <v>20</v>
      </c>
      <c r="C33" s="2" t="s">
        <v>7</v>
      </c>
      <c r="D33" s="2" t="s">
        <v>193</v>
      </c>
    </row>
    <row r="34" spans="1:4" ht="14.25">
      <c r="A34">
        <v>3</v>
      </c>
      <c r="B34" s="2" t="s">
        <v>21</v>
      </c>
      <c r="C34" s="2" t="s">
        <v>91</v>
      </c>
      <c r="D34" s="2" t="s">
        <v>194</v>
      </c>
    </row>
    <row r="35" spans="1:4" ht="14.25">
      <c r="A35">
        <v>4</v>
      </c>
      <c r="B35" s="2" t="s">
        <v>21</v>
      </c>
      <c r="C35" s="2" t="s">
        <v>10</v>
      </c>
      <c r="D35" s="2" t="s">
        <v>169</v>
      </c>
    </row>
    <row r="36" spans="1:4" ht="14.25">
      <c r="A36">
        <v>5</v>
      </c>
      <c r="B36" s="2" t="s">
        <v>21</v>
      </c>
      <c r="C36" s="2" t="s">
        <v>92</v>
      </c>
      <c r="D36" s="2" t="s">
        <v>195</v>
      </c>
    </row>
    <row r="37" spans="1:4" ht="14.25">
      <c r="A37">
        <v>6</v>
      </c>
      <c r="B37" s="2" t="s">
        <v>23</v>
      </c>
      <c r="C37" s="2" t="s">
        <v>14</v>
      </c>
      <c r="D37" s="2" t="s">
        <v>196</v>
      </c>
    </row>
    <row r="38" spans="1:4" ht="14.25">
      <c r="A38">
        <v>7</v>
      </c>
      <c r="B38" s="2" t="s">
        <v>23</v>
      </c>
      <c r="C38" s="2" t="s">
        <v>30</v>
      </c>
      <c r="D38" s="2" t="s">
        <v>197</v>
      </c>
    </row>
    <row r="39" spans="1:4" ht="14.25">
      <c r="A39">
        <v>8</v>
      </c>
      <c r="B39" s="2" t="s">
        <v>23</v>
      </c>
      <c r="C39" s="2" t="s">
        <v>93</v>
      </c>
      <c r="D39" s="2" t="s">
        <v>198</v>
      </c>
    </row>
    <row r="40" spans="1:4" ht="14.25">
      <c r="A40">
        <v>9</v>
      </c>
      <c r="B40" s="2" t="s">
        <v>105</v>
      </c>
      <c r="C40" s="2" t="s">
        <v>94</v>
      </c>
      <c r="D40" s="2" t="s">
        <v>199</v>
      </c>
    </row>
    <row r="41" spans="1:4" ht="14.25">
      <c r="A41">
        <v>10</v>
      </c>
      <c r="B41" s="2" t="s">
        <v>105</v>
      </c>
      <c r="C41" s="2" t="s">
        <v>95</v>
      </c>
      <c r="D41" s="2" t="s">
        <v>200</v>
      </c>
    </row>
    <row r="42" spans="1:4" ht="14.25">
      <c r="A42">
        <v>11</v>
      </c>
      <c r="B42" s="2" t="s">
        <v>105</v>
      </c>
      <c r="C42" s="2" t="s">
        <v>96</v>
      </c>
      <c r="D42" s="2" t="s">
        <v>201</v>
      </c>
    </row>
    <row r="43" spans="1:4" ht="14.25">
      <c r="A43">
        <v>12</v>
      </c>
      <c r="B43" s="2" t="s">
        <v>105</v>
      </c>
      <c r="C43" s="2" t="s">
        <v>97</v>
      </c>
      <c r="D43" s="2" t="s">
        <v>202</v>
      </c>
    </row>
    <row r="44" spans="1:4" ht="14.25">
      <c r="A44">
        <v>13</v>
      </c>
      <c r="B44" s="2" t="s">
        <v>105</v>
      </c>
      <c r="C44" s="2" t="s">
        <v>98</v>
      </c>
      <c r="D44" s="2" t="s">
        <v>203</v>
      </c>
    </row>
    <row r="45" spans="1:4" ht="14.25">
      <c r="A45">
        <v>14</v>
      </c>
      <c r="B45" s="2" t="s">
        <v>24</v>
      </c>
      <c r="C45" s="2" t="s">
        <v>15</v>
      </c>
      <c r="D45" s="2" t="s">
        <v>204</v>
      </c>
    </row>
    <row r="46" spans="1:4" ht="14.25">
      <c r="A46">
        <v>15</v>
      </c>
      <c r="B46" s="2" t="s">
        <v>24</v>
      </c>
      <c r="C46" s="2" t="s">
        <v>99</v>
      </c>
      <c r="D46" s="2" t="s">
        <v>205</v>
      </c>
    </row>
    <row r="47" spans="1:4" ht="14.25">
      <c r="A47">
        <v>16</v>
      </c>
      <c r="B47" s="2" t="s">
        <v>24</v>
      </c>
      <c r="C47" s="2" t="s">
        <v>100</v>
      </c>
      <c r="D47" s="2" t="s">
        <v>206</v>
      </c>
    </row>
    <row r="48" spans="1:4" ht="14.25">
      <c r="A48">
        <v>17</v>
      </c>
      <c r="B48" s="2" t="s">
        <v>106</v>
      </c>
      <c r="C48" s="2" t="s">
        <v>101</v>
      </c>
      <c r="D48" s="2" t="s">
        <v>207</v>
      </c>
    </row>
    <row r="49" spans="1:4" ht="14.25">
      <c r="A49">
        <v>18</v>
      </c>
      <c r="B49" s="2" t="s">
        <v>25</v>
      </c>
      <c r="C49" s="2" t="s">
        <v>34</v>
      </c>
      <c r="D49" s="2" t="s">
        <v>208</v>
      </c>
    </row>
    <row r="50" spans="1:4" ht="14.25">
      <c r="A50">
        <v>19</v>
      </c>
      <c r="B50" s="2" t="s">
        <v>107</v>
      </c>
      <c r="C50" s="2" t="s">
        <v>102</v>
      </c>
      <c r="D50" s="2" t="s">
        <v>209</v>
      </c>
    </row>
    <row r="51" spans="1:4" ht="14.25">
      <c r="A51">
        <v>20</v>
      </c>
      <c r="B51" s="2" t="s">
        <v>54</v>
      </c>
      <c r="C51" s="2" t="s">
        <v>103</v>
      </c>
      <c r="D51" s="2" t="s">
        <v>210</v>
      </c>
    </row>
    <row r="53" spans="2:4" ht="14.25">
      <c r="B53" s="1" t="s">
        <v>3</v>
      </c>
      <c r="C53" s="1" t="s">
        <v>3</v>
      </c>
      <c r="D53" s="1" t="s">
        <v>211</v>
      </c>
    </row>
    <row r="54" spans="1:4" ht="14.25">
      <c r="A54">
        <v>1</v>
      </c>
      <c r="B54" s="2" t="s">
        <v>20</v>
      </c>
      <c r="C54" s="2" t="s">
        <v>108</v>
      </c>
      <c r="D54" s="2" t="s">
        <v>212</v>
      </c>
    </row>
    <row r="55" spans="1:4" ht="14.25">
      <c r="A55">
        <v>2</v>
      </c>
      <c r="B55" s="2" t="s">
        <v>20</v>
      </c>
      <c r="C55" s="2" t="s">
        <v>81</v>
      </c>
      <c r="D55" s="2" t="s">
        <v>213</v>
      </c>
    </row>
    <row r="56" spans="1:4" ht="14.25">
      <c r="A56">
        <v>3</v>
      </c>
      <c r="B56" s="2" t="s">
        <v>104</v>
      </c>
      <c r="C56" s="2" t="s">
        <v>109</v>
      </c>
      <c r="D56" s="2" t="s">
        <v>214</v>
      </c>
    </row>
    <row r="57" spans="1:4" ht="14.25">
      <c r="A57">
        <v>4</v>
      </c>
      <c r="B57" s="2" t="s">
        <v>21</v>
      </c>
      <c r="C57" s="2" t="s">
        <v>8</v>
      </c>
      <c r="D57" s="2" t="s">
        <v>215</v>
      </c>
    </row>
    <row r="58" spans="1:4" ht="14.25">
      <c r="A58">
        <v>5</v>
      </c>
      <c r="B58" s="2" t="s">
        <v>53</v>
      </c>
      <c r="C58" s="2" t="s">
        <v>87</v>
      </c>
      <c r="D58" s="2" t="s">
        <v>216</v>
      </c>
    </row>
    <row r="59" spans="1:4" ht="14.25">
      <c r="A59">
        <v>6</v>
      </c>
      <c r="B59" s="2" t="s">
        <v>105</v>
      </c>
      <c r="C59" s="2" t="s">
        <v>110</v>
      </c>
      <c r="D59" s="2" t="s">
        <v>217</v>
      </c>
    </row>
    <row r="60" spans="1:4" ht="14.25">
      <c r="A60">
        <v>7</v>
      </c>
      <c r="B60" s="2" t="s">
        <v>25</v>
      </c>
      <c r="C60" s="2" t="s">
        <v>111</v>
      </c>
      <c r="D60" s="2" t="s">
        <v>218</v>
      </c>
    </row>
    <row r="61" spans="1:4" ht="14.25">
      <c r="A61">
        <v>8</v>
      </c>
      <c r="B61" s="2" t="s">
        <v>54</v>
      </c>
      <c r="C61" s="2" t="s">
        <v>112</v>
      </c>
      <c r="D61" s="2" t="s">
        <v>219</v>
      </c>
    </row>
    <row r="62" spans="1:4" ht="14.25">
      <c r="A62">
        <v>9</v>
      </c>
      <c r="B62" s="2" t="s">
        <v>54</v>
      </c>
      <c r="C62" s="2" t="s">
        <v>113</v>
      </c>
      <c r="D62" s="2" t="s">
        <v>220</v>
      </c>
    </row>
    <row r="63" spans="1:4" ht="14.25">
      <c r="A63">
        <v>10</v>
      </c>
      <c r="B63" s="2" t="s">
        <v>54</v>
      </c>
      <c r="C63" s="2" t="s">
        <v>114</v>
      </c>
      <c r="D63" s="2" t="s">
        <v>221</v>
      </c>
    </row>
    <row r="64" spans="1:4" ht="14.25">
      <c r="A64">
        <v>11</v>
      </c>
      <c r="B64" s="2" t="s">
        <v>54</v>
      </c>
      <c r="C64" s="43" t="s">
        <v>158</v>
      </c>
      <c r="D64" s="2" t="s">
        <v>222</v>
      </c>
    </row>
    <row r="65" spans="1:4" ht="14.25">
      <c r="A65">
        <v>12</v>
      </c>
      <c r="B65" s="2" t="s">
        <v>54</v>
      </c>
      <c r="C65" s="43" t="s">
        <v>47</v>
      </c>
      <c r="D65" s="2" t="s">
        <v>223</v>
      </c>
    </row>
    <row r="67" spans="2:4" ht="14.25">
      <c r="B67" s="1" t="s">
        <v>4</v>
      </c>
      <c r="C67" s="1" t="s">
        <v>4</v>
      </c>
      <c r="D67" s="1" t="s">
        <v>224</v>
      </c>
    </row>
    <row r="68" spans="1:4" ht="14.25">
      <c r="A68">
        <v>1</v>
      </c>
      <c r="B68" s="2" t="s">
        <v>52</v>
      </c>
      <c r="C68" s="2" t="s">
        <v>26</v>
      </c>
      <c r="D68" s="2" t="s">
        <v>225</v>
      </c>
    </row>
    <row r="69" spans="1:4" ht="14.25">
      <c r="A69">
        <v>2</v>
      </c>
      <c r="B69" s="2" t="s">
        <v>52</v>
      </c>
      <c r="C69" s="2" t="s">
        <v>27</v>
      </c>
      <c r="D69" s="2" t="s">
        <v>226</v>
      </c>
    </row>
    <row r="70" spans="1:4" ht="14.25">
      <c r="A70">
        <v>3</v>
      </c>
      <c r="B70" s="2" t="s">
        <v>22</v>
      </c>
      <c r="C70" s="2" t="s">
        <v>28</v>
      </c>
      <c r="D70" s="2" t="s">
        <v>227</v>
      </c>
    </row>
    <row r="71" spans="1:4" ht="14.25">
      <c r="A71">
        <v>4</v>
      </c>
      <c r="B71" s="2" t="s">
        <v>22</v>
      </c>
      <c r="C71" s="2" t="s">
        <v>29</v>
      </c>
      <c r="D71" s="2" t="s">
        <v>228</v>
      </c>
    </row>
    <row r="72" spans="1:4" ht="14.25">
      <c r="A72">
        <v>5</v>
      </c>
      <c r="B72" s="2" t="s">
        <v>23</v>
      </c>
      <c r="C72" s="2" t="s">
        <v>30</v>
      </c>
      <c r="D72" s="2" t="s">
        <v>229</v>
      </c>
    </row>
    <row r="73" spans="1:4" ht="14.25">
      <c r="A73">
        <v>6</v>
      </c>
      <c r="B73" s="2" t="s">
        <v>23</v>
      </c>
      <c r="C73" s="2" t="s">
        <v>31</v>
      </c>
      <c r="D73" s="2" t="s">
        <v>230</v>
      </c>
    </row>
    <row r="74" spans="1:4" ht="14.25">
      <c r="A74">
        <v>7</v>
      </c>
      <c r="B74" s="2" t="s">
        <v>53</v>
      </c>
      <c r="C74" s="2" t="s">
        <v>32</v>
      </c>
      <c r="D74" s="2" t="s">
        <v>231</v>
      </c>
    </row>
    <row r="75" spans="1:4" ht="14.25">
      <c r="A75">
        <v>8</v>
      </c>
      <c r="B75" s="2" t="s">
        <v>53</v>
      </c>
      <c r="C75" s="2" t="s">
        <v>33</v>
      </c>
      <c r="D75" s="2" t="s">
        <v>232</v>
      </c>
    </row>
    <row r="76" spans="1:4" ht="14.25">
      <c r="A76">
        <v>9</v>
      </c>
      <c r="B76" s="2" t="s">
        <v>25</v>
      </c>
      <c r="C76" s="2" t="s">
        <v>34</v>
      </c>
      <c r="D76" s="2" t="s">
        <v>233</v>
      </c>
    </row>
    <row r="77" spans="1:4" ht="14.25">
      <c r="A77">
        <v>10</v>
      </c>
      <c r="B77" s="2" t="s">
        <v>25</v>
      </c>
      <c r="C77" s="2" t="s">
        <v>35</v>
      </c>
      <c r="D77" s="2" t="s">
        <v>234</v>
      </c>
    </row>
    <row r="78" spans="1:4" ht="14.25">
      <c r="A78">
        <v>11</v>
      </c>
      <c r="B78" s="2" t="s">
        <v>25</v>
      </c>
      <c r="C78" s="2" t="s">
        <v>36</v>
      </c>
      <c r="D78" s="2" t="s">
        <v>235</v>
      </c>
    </row>
    <row r="79" spans="1:4" ht="14.25">
      <c r="A79">
        <v>12</v>
      </c>
      <c r="B79" s="2" t="s">
        <v>25</v>
      </c>
      <c r="C79" s="2" t="s">
        <v>37</v>
      </c>
      <c r="D79" s="2" t="s">
        <v>236</v>
      </c>
    </row>
    <row r="80" spans="1:4" ht="14.25">
      <c r="A80">
        <v>13</v>
      </c>
      <c r="B80" s="2" t="s">
        <v>25</v>
      </c>
      <c r="C80" s="2" t="s">
        <v>38</v>
      </c>
      <c r="D80" s="2" t="s">
        <v>237</v>
      </c>
    </row>
    <row r="81" spans="1:4" ht="14.25">
      <c r="A81">
        <v>14</v>
      </c>
      <c r="B81" s="2" t="s">
        <v>25</v>
      </c>
      <c r="C81" s="2" t="s">
        <v>39</v>
      </c>
      <c r="D81" s="2" t="s">
        <v>238</v>
      </c>
    </row>
    <row r="82" spans="1:4" ht="14.25">
      <c r="A82">
        <v>15</v>
      </c>
      <c r="B82" s="2" t="s">
        <v>25</v>
      </c>
      <c r="C82" s="2" t="s">
        <v>40</v>
      </c>
      <c r="D82" s="2" t="s">
        <v>239</v>
      </c>
    </row>
    <row r="83" spans="1:4" ht="14.25">
      <c r="A83">
        <v>16</v>
      </c>
      <c r="B83" s="2" t="s">
        <v>25</v>
      </c>
      <c r="C83" s="2" t="s">
        <v>41</v>
      </c>
      <c r="D83" s="2" t="s">
        <v>240</v>
      </c>
    </row>
    <row r="84" spans="1:4" ht="14.25">
      <c r="A84">
        <v>17</v>
      </c>
      <c r="B84" s="2" t="s">
        <v>25</v>
      </c>
      <c r="C84" s="2" t="s">
        <v>42</v>
      </c>
      <c r="D84" s="2" t="s">
        <v>241</v>
      </c>
    </row>
    <row r="85" spans="1:4" ht="14.25">
      <c r="A85">
        <v>18</v>
      </c>
      <c r="B85" s="2" t="s">
        <v>54</v>
      </c>
      <c r="C85" s="2" t="s">
        <v>43</v>
      </c>
      <c r="D85" s="2" t="s">
        <v>242</v>
      </c>
    </row>
    <row r="86" spans="1:4" ht="14.25">
      <c r="A86">
        <v>19</v>
      </c>
      <c r="B86" s="2" t="s">
        <v>54</v>
      </c>
      <c r="C86" s="2" t="s">
        <v>44</v>
      </c>
      <c r="D86" s="2" t="s">
        <v>243</v>
      </c>
    </row>
    <row r="87" spans="1:4" ht="14.25">
      <c r="A87">
        <v>20</v>
      </c>
      <c r="B87" s="2" t="s">
        <v>54</v>
      </c>
      <c r="C87" s="2" t="s">
        <v>45</v>
      </c>
      <c r="D87" s="2" t="s">
        <v>244</v>
      </c>
    </row>
    <row r="88" spans="1:4" ht="14.25">
      <c r="A88">
        <v>21</v>
      </c>
      <c r="B88" s="2" t="s">
        <v>54</v>
      </c>
      <c r="C88" s="2" t="s">
        <v>46</v>
      </c>
      <c r="D88" s="2" t="s">
        <v>245</v>
      </c>
    </row>
    <row r="89" spans="1:4" ht="14.25">
      <c r="A89">
        <v>22</v>
      </c>
      <c r="B89" s="2" t="s">
        <v>54</v>
      </c>
      <c r="C89" s="2" t="s">
        <v>47</v>
      </c>
      <c r="D89" s="2" t="s">
        <v>246</v>
      </c>
    </row>
    <row r="90" spans="1:4" ht="14.25">
      <c r="A90">
        <v>23</v>
      </c>
      <c r="B90" s="2" t="s">
        <v>54</v>
      </c>
      <c r="C90" s="2" t="s">
        <v>48</v>
      </c>
      <c r="D90" s="2" t="s">
        <v>247</v>
      </c>
    </row>
    <row r="91" spans="1:4" ht="14.25">
      <c r="A91">
        <v>24</v>
      </c>
      <c r="B91" s="2" t="s">
        <v>54</v>
      </c>
      <c r="C91" s="2" t="s">
        <v>49</v>
      </c>
      <c r="D91" s="2" t="s">
        <v>248</v>
      </c>
    </row>
    <row r="92" spans="1:4" ht="14.25">
      <c r="A92">
        <v>25</v>
      </c>
      <c r="B92" s="2" t="s">
        <v>54</v>
      </c>
      <c r="C92" s="2" t="s">
        <v>50</v>
      </c>
      <c r="D92" s="2" t="s">
        <v>249</v>
      </c>
    </row>
    <row r="93" spans="1:4" ht="14.25">
      <c r="A93">
        <v>26</v>
      </c>
      <c r="B93" s="2" t="s">
        <v>25</v>
      </c>
      <c r="C93" s="2" t="s">
        <v>51</v>
      </c>
      <c r="D93" s="2" t="s">
        <v>250</v>
      </c>
    </row>
    <row r="95" spans="2:4" ht="14.25">
      <c r="B95" s="1" t="s">
        <v>5</v>
      </c>
      <c r="C95" s="1" t="s">
        <v>5</v>
      </c>
      <c r="D95" s="1" t="s">
        <v>251</v>
      </c>
    </row>
    <row r="96" spans="1:4" ht="14.25">
      <c r="A96">
        <v>1</v>
      </c>
      <c r="B96" s="2" t="s">
        <v>21</v>
      </c>
      <c r="C96" s="2" t="s">
        <v>115</v>
      </c>
      <c r="D96" s="2" t="s">
        <v>252</v>
      </c>
    </row>
    <row r="97" spans="1:4" ht="14.25">
      <c r="A97">
        <v>2</v>
      </c>
      <c r="B97" s="2" t="s">
        <v>23</v>
      </c>
      <c r="C97" s="2" t="s">
        <v>116</v>
      </c>
      <c r="D97" s="2" t="s">
        <v>253</v>
      </c>
    </row>
    <row r="98" spans="1:4" ht="14.25">
      <c r="A98">
        <v>3</v>
      </c>
      <c r="B98" s="2" t="s">
        <v>23</v>
      </c>
      <c r="C98" s="2" t="s">
        <v>117</v>
      </c>
      <c r="D98" s="2" t="s">
        <v>254</v>
      </c>
    </row>
    <row r="99" spans="1:4" ht="14.25">
      <c r="A99">
        <v>4</v>
      </c>
      <c r="B99" s="2" t="s">
        <v>23</v>
      </c>
      <c r="C99" s="2" t="s">
        <v>118</v>
      </c>
      <c r="D99" s="2" t="s">
        <v>255</v>
      </c>
    </row>
    <row r="100" spans="1:4" ht="14.25">
      <c r="A100">
        <v>5</v>
      </c>
      <c r="B100" s="2" t="s">
        <v>23</v>
      </c>
      <c r="C100" s="2" t="s">
        <v>119</v>
      </c>
      <c r="D100" s="2" t="s">
        <v>256</v>
      </c>
    </row>
    <row r="101" spans="1:4" ht="14.25">
      <c r="A101">
        <v>6</v>
      </c>
      <c r="B101" s="2" t="s">
        <v>23</v>
      </c>
      <c r="C101" s="2" t="s">
        <v>120</v>
      </c>
      <c r="D101" s="2" t="s">
        <v>257</v>
      </c>
    </row>
    <row r="102" spans="1:4" ht="14.25">
      <c r="A102">
        <v>7</v>
      </c>
      <c r="B102" s="2" t="s">
        <v>23</v>
      </c>
      <c r="C102" s="2" t="s">
        <v>121</v>
      </c>
      <c r="D102" s="2" t="s">
        <v>258</v>
      </c>
    </row>
    <row r="103" spans="1:4" ht="14.25">
      <c r="A103">
        <v>8</v>
      </c>
      <c r="B103" s="2" t="s">
        <v>23</v>
      </c>
      <c r="C103" s="2" t="s">
        <v>122</v>
      </c>
      <c r="D103" s="2" t="s">
        <v>259</v>
      </c>
    </row>
    <row r="104" spans="1:4" ht="14.25">
      <c r="A104">
        <v>9</v>
      </c>
      <c r="B104" s="2" t="s">
        <v>53</v>
      </c>
      <c r="C104" s="2" t="s">
        <v>123</v>
      </c>
      <c r="D104" s="2" t="s">
        <v>260</v>
      </c>
    </row>
    <row r="105" spans="1:4" ht="14.25">
      <c r="A105">
        <v>10</v>
      </c>
      <c r="B105" s="2" t="s">
        <v>25</v>
      </c>
      <c r="C105" s="2" t="s">
        <v>124</v>
      </c>
      <c r="D105" s="2" t="s">
        <v>261</v>
      </c>
    </row>
    <row r="106" spans="1:4" ht="14.25">
      <c r="A106">
        <v>11</v>
      </c>
      <c r="B106" s="2" t="s">
        <v>54</v>
      </c>
      <c r="C106" s="2" t="s">
        <v>125</v>
      </c>
      <c r="D106" s="2" t="s">
        <v>262</v>
      </c>
    </row>
    <row r="107" spans="1:4" ht="14.25">
      <c r="A107">
        <v>12</v>
      </c>
      <c r="B107" s="2" t="s">
        <v>21</v>
      </c>
      <c r="C107" s="2" t="s">
        <v>126</v>
      </c>
      <c r="D107" s="2" t="s">
        <v>263</v>
      </c>
    </row>
    <row r="108" spans="1:4" ht="14.25">
      <c r="A108">
        <v>13</v>
      </c>
      <c r="B108" s="2" t="s">
        <v>25</v>
      </c>
      <c r="C108" s="2" t="s">
        <v>163</v>
      </c>
      <c r="D108" s="2" t="s">
        <v>264</v>
      </c>
    </row>
    <row r="109" ht="14.25">
      <c r="D109" s="2"/>
    </row>
    <row r="110" spans="2:4" ht="14.25">
      <c r="B110" s="1" t="s">
        <v>6</v>
      </c>
      <c r="C110" s="1" t="s">
        <v>6</v>
      </c>
      <c r="D110" s="1" t="s">
        <v>265</v>
      </c>
    </row>
    <row r="111" spans="1:4" ht="14.25">
      <c r="A111">
        <v>1</v>
      </c>
      <c r="B111" s="2" t="s">
        <v>21</v>
      </c>
      <c r="C111" s="2" t="s">
        <v>127</v>
      </c>
      <c r="D111" s="2" t="s">
        <v>266</v>
      </c>
    </row>
    <row r="112" spans="1:4" ht="14.25">
      <c r="A112">
        <v>2</v>
      </c>
      <c r="B112" s="2" t="s">
        <v>21</v>
      </c>
      <c r="C112" s="2" t="s">
        <v>128</v>
      </c>
      <c r="D112" s="2" t="s">
        <v>267</v>
      </c>
    </row>
    <row r="113" spans="1:4" ht="14.25">
      <c r="A113">
        <v>3</v>
      </c>
      <c r="B113" s="2" t="s">
        <v>21</v>
      </c>
      <c r="C113" s="2" t="s">
        <v>129</v>
      </c>
      <c r="D113" s="2" t="s">
        <v>268</v>
      </c>
    </row>
    <row r="114" spans="1:4" ht="14.25">
      <c r="A114">
        <v>4</v>
      </c>
      <c r="B114" s="2" t="s">
        <v>21</v>
      </c>
      <c r="C114" s="2" t="s">
        <v>130</v>
      </c>
      <c r="D114" s="2" t="s">
        <v>269</v>
      </c>
    </row>
    <row r="115" spans="1:4" ht="14.25">
      <c r="A115">
        <v>5</v>
      </c>
      <c r="B115" s="2" t="s">
        <v>21</v>
      </c>
      <c r="C115" s="2" t="s">
        <v>131</v>
      </c>
      <c r="D115" s="2" t="s">
        <v>270</v>
      </c>
    </row>
    <row r="116" spans="1:4" ht="14.25">
      <c r="A116">
        <v>6</v>
      </c>
      <c r="B116" s="2" t="s">
        <v>21</v>
      </c>
      <c r="C116" s="2" t="s">
        <v>132</v>
      </c>
      <c r="D116" s="2" t="s">
        <v>271</v>
      </c>
    </row>
    <row r="117" spans="1:4" ht="14.25">
      <c r="A117">
        <v>7</v>
      </c>
      <c r="B117" s="2" t="s">
        <v>23</v>
      </c>
      <c r="C117" s="2" t="s">
        <v>118</v>
      </c>
      <c r="D117" s="2" t="s">
        <v>272</v>
      </c>
    </row>
    <row r="118" spans="1:4" ht="14.25">
      <c r="A118">
        <v>8</v>
      </c>
      <c r="B118" s="2" t="s">
        <v>23</v>
      </c>
      <c r="C118" s="2" t="s">
        <v>133</v>
      </c>
      <c r="D118" s="2" t="s">
        <v>273</v>
      </c>
    </row>
    <row r="119" spans="1:4" ht="14.25">
      <c r="A119">
        <v>9</v>
      </c>
      <c r="B119" s="2" t="s">
        <v>142</v>
      </c>
      <c r="C119" s="2" t="s">
        <v>134</v>
      </c>
      <c r="D119" s="2" t="s">
        <v>274</v>
      </c>
    </row>
    <row r="120" spans="1:4" ht="14.25">
      <c r="A120">
        <v>10</v>
      </c>
      <c r="B120" s="2" t="s">
        <v>142</v>
      </c>
      <c r="C120" s="2" t="s">
        <v>135</v>
      </c>
      <c r="D120" s="2" t="s">
        <v>275</v>
      </c>
    </row>
    <row r="121" spans="1:4" ht="14.25">
      <c r="A121">
        <v>11</v>
      </c>
      <c r="B121" s="2" t="s">
        <v>142</v>
      </c>
      <c r="C121" s="2" t="s">
        <v>136</v>
      </c>
      <c r="D121" s="2" t="s">
        <v>276</v>
      </c>
    </row>
    <row r="122" spans="1:4" ht="14.25">
      <c r="A122">
        <v>12</v>
      </c>
      <c r="B122" s="2" t="s">
        <v>142</v>
      </c>
      <c r="C122" s="2" t="s">
        <v>137</v>
      </c>
      <c r="D122" s="2" t="s">
        <v>277</v>
      </c>
    </row>
    <row r="123" spans="1:4" ht="14.25">
      <c r="A123">
        <v>13</v>
      </c>
      <c r="B123" s="2" t="s">
        <v>142</v>
      </c>
      <c r="C123" s="2" t="s">
        <v>138</v>
      </c>
      <c r="D123" s="2" t="s">
        <v>278</v>
      </c>
    </row>
    <row r="124" spans="1:4" ht="14.25">
      <c r="A124">
        <v>14</v>
      </c>
      <c r="B124" s="2" t="s">
        <v>24</v>
      </c>
      <c r="C124" s="2" t="s">
        <v>139</v>
      </c>
      <c r="D124" s="2" t="s">
        <v>279</v>
      </c>
    </row>
    <row r="125" spans="1:4" ht="14.25">
      <c r="A125">
        <v>15</v>
      </c>
      <c r="B125" s="2" t="s">
        <v>141</v>
      </c>
      <c r="C125" s="2" t="s">
        <v>140</v>
      </c>
      <c r="D125" s="2" t="s">
        <v>280</v>
      </c>
    </row>
    <row r="127" ht="14.25">
      <c r="A127">
        <f>+A16+A28+A51+A65+A93+A108+A125</f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131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4.140625" style="3" bestFit="1" customWidth="1"/>
    <col min="4" max="4" width="20.57421875" style="3" customWidth="1"/>
    <col min="5" max="21" width="3.57421875" style="3" customWidth="1"/>
    <col min="22" max="22" width="4.28125" style="3" customWidth="1"/>
    <col min="23" max="25" width="3.57421875" style="3" customWidth="1"/>
    <col min="26" max="26" width="5.140625" style="3" customWidth="1"/>
    <col min="27" max="27" width="5.28125" style="3" customWidth="1"/>
    <col min="28" max="28" width="5.421875" style="3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66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52.25">
      <c r="A8" s="7"/>
      <c r="B8" s="3" t="s">
        <v>147</v>
      </c>
      <c r="C8" s="14" t="s">
        <v>55</v>
      </c>
      <c r="D8" s="15" t="s">
        <v>59</v>
      </c>
      <c r="E8" s="12" t="s">
        <v>68</v>
      </c>
      <c r="F8" s="13" t="s">
        <v>145</v>
      </c>
      <c r="G8" s="34" t="s">
        <v>74</v>
      </c>
      <c r="H8" s="35" t="s">
        <v>75</v>
      </c>
      <c r="I8" s="34" t="s">
        <v>76</v>
      </c>
      <c r="J8" s="35" t="s">
        <v>77</v>
      </c>
      <c r="K8" s="34" t="s">
        <v>144</v>
      </c>
      <c r="L8" s="35" t="s">
        <v>78</v>
      </c>
      <c r="M8" s="34" t="s">
        <v>79</v>
      </c>
      <c r="N8" s="35" t="s">
        <v>80</v>
      </c>
      <c r="O8" s="34" t="s">
        <v>68</v>
      </c>
      <c r="P8" s="35" t="s">
        <v>152</v>
      </c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2:24" ht="12.75">
      <c r="B9" s="3" t="s">
        <v>71</v>
      </c>
      <c r="C9" s="33" t="s">
        <v>23</v>
      </c>
      <c r="D9" s="17" t="s">
        <v>30</v>
      </c>
      <c r="E9" s="21">
        <v>1</v>
      </c>
      <c r="F9" s="22">
        <v>30</v>
      </c>
      <c r="G9" s="23">
        <v>3</v>
      </c>
      <c r="H9" s="60">
        <v>19</v>
      </c>
      <c r="I9" s="23">
        <v>1</v>
      </c>
      <c r="J9" s="22">
        <v>30</v>
      </c>
      <c r="K9" s="23">
        <v>1</v>
      </c>
      <c r="L9" s="22">
        <v>30</v>
      </c>
      <c r="M9" s="23">
        <v>1</v>
      </c>
      <c r="N9" s="22">
        <v>30</v>
      </c>
      <c r="O9" s="23">
        <v>1</v>
      </c>
      <c r="P9" s="22">
        <v>30</v>
      </c>
      <c r="Q9" s="21"/>
      <c r="R9" s="24"/>
      <c r="S9" s="24"/>
      <c r="T9" s="24"/>
      <c r="U9" s="3">
        <f aca="true" t="shared" si="0" ref="U9:U17">COUNT(E9:T9)/2</f>
        <v>6</v>
      </c>
      <c r="V9" s="10">
        <f>+F9+H9+J9+L9+N9+P9+R9+T9-H9</f>
        <v>150</v>
      </c>
      <c r="X9" s="29">
        <v>1</v>
      </c>
    </row>
    <row r="10" spans="2:26" ht="12.75">
      <c r="B10" s="3" t="s">
        <v>71</v>
      </c>
      <c r="C10" s="33" t="s">
        <v>25</v>
      </c>
      <c r="D10" s="17" t="s">
        <v>36</v>
      </c>
      <c r="E10" s="21">
        <v>4</v>
      </c>
      <c r="F10" s="60">
        <v>15</v>
      </c>
      <c r="G10" s="23">
        <v>1</v>
      </c>
      <c r="H10" s="22">
        <v>30</v>
      </c>
      <c r="I10" s="23">
        <v>2</v>
      </c>
      <c r="J10" s="22">
        <v>24</v>
      </c>
      <c r="K10" s="23">
        <v>2</v>
      </c>
      <c r="L10" s="22">
        <v>24</v>
      </c>
      <c r="M10" s="23">
        <v>4</v>
      </c>
      <c r="N10" s="22">
        <v>15</v>
      </c>
      <c r="O10" s="23">
        <v>4</v>
      </c>
      <c r="P10" s="22">
        <v>15</v>
      </c>
      <c r="Q10" s="21"/>
      <c r="R10" s="24"/>
      <c r="S10" s="24"/>
      <c r="T10" s="24"/>
      <c r="U10" s="3">
        <f t="shared" si="0"/>
        <v>6</v>
      </c>
      <c r="V10" s="10">
        <f>+F10+H10+J10+L10+N10+P10+R10+T10-F10</f>
        <v>108</v>
      </c>
      <c r="X10" s="29">
        <v>2</v>
      </c>
      <c r="Z10" s="3">
        <f>+V10-$V$9</f>
        <v>-42</v>
      </c>
    </row>
    <row r="11" spans="2:27" ht="12.75">
      <c r="B11" s="3" t="s">
        <v>71</v>
      </c>
      <c r="C11" s="33" t="s">
        <v>54</v>
      </c>
      <c r="D11" s="17" t="s">
        <v>49</v>
      </c>
      <c r="E11" s="21">
        <v>7</v>
      </c>
      <c r="F11" s="22">
        <v>9</v>
      </c>
      <c r="G11" s="23">
        <v>11</v>
      </c>
      <c r="H11" s="60">
        <v>5</v>
      </c>
      <c r="I11" s="23">
        <v>3</v>
      </c>
      <c r="J11" s="22">
        <v>19</v>
      </c>
      <c r="K11" s="23">
        <v>9</v>
      </c>
      <c r="L11" s="22">
        <v>7</v>
      </c>
      <c r="M11" s="23">
        <v>2</v>
      </c>
      <c r="N11" s="22">
        <v>24</v>
      </c>
      <c r="O11" s="23">
        <v>2</v>
      </c>
      <c r="P11" s="22">
        <v>24</v>
      </c>
      <c r="Q11" s="21"/>
      <c r="R11" s="24"/>
      <c r="S11" s="24"/>
      <c r="T11" s="24"/>
      <c r="U11" s="3">
        <f t="shared" si="0"/>
        <v>6</v>
      </c>
      <c r="V11" s="10">
        <f>+F11+H11+J11+L11+N11+P11+R11+T11-H11</f>
        <v>83</v>
      </c>
      <c r="X11" s="29">
        <v>3</v>
      </c>
      <c r="Z11" s="3">
        <f aca="true" t="shared" si="1" ref="Z11:Z34">+V11-$V$9</f>
        <v>-67</v>
      </c>
      <c r="AA11" s="3">
        <f>+V10-$V$9</f>
        <v>-42</v>
      </c>
    </row>
    <row r="12" spans="2:28" ht="12.75">
      <c r="B12" s="3" t="s">
        <v>71</v>
      </c>
      <c r="C12" s="33" t="s">
        <v>52</v>
      </c>
      <c r="D12" s="17" t="s">
        <v>26</v>
      </c>
      <c r="E12" s="21">
        <v>3</v>
      </c>
      <c r="F12" s="22">
        <v>19</v>
      </c>
      <c r="G12" s="23">
        <v>5</v>
      </c>
      <c r="H12" s="22">
        <v>12</v>
      </c>
      <c r="I12" s="23">
        <v>4</v>
      </c>
      <c r="J12" s="22">
        <v>15</v>
      </c>
      <c r="K12" s="23">
        <v>4</v>
      </c>
      <c r="L12" s="22">
        <v>15</v>
      </c>
      <c r="M12" s="23">
        <v>6</v>
      </c>
      <c r="N12" s="60">
        <v>10</v>
      </c>
      <c r="O12" s="23">
        <v>3</v>
      </c>
      <c r="P12" s="22">
        <v>19</v>
      </c>
      <c r="Q12" s="21"/>
      <c r="R12" s="24"/>
      <c r="S12" s="24"/>
      <c r="T12" s="24"/>
      <c r="U12" s="3">
        <f t="shared" si="0"/>
        <v>6</v>
      </c>
      <c r="V12" s="10">
        <f>+F12+H12+J12+L12+N12+P12+R12+T12-N12</f>
        <v>80</v>
      </c>
      <c r="X12" s="29">
        <v>4</v>
      </c>
      <c r="Z12" s="3">
        <f t="shared" si="1"/>
        <v>-70</v>
      </c>
      <c r="AA12" s="3">
        <f aca="true" t="shared" si="2" ref="AA12:AA34">+V11-$V$9</f>
        <v>-67</v>
      </c>
      <c r="AB12" s="3">
        <f>+V12-$V$11</f>
        <v>-3</v>
      </c>
    </row>
    <row r="13" spans="2:28" ht="12.75">
      <c r="B13" s="3" t="s">
        <v>71</v>
      </c>
      <c r="C13" s="33" t="s">
        <v>52</v>
      </c>
      <c r="D13" s="17" t="s">
        <v>27</v>
      </c>
      <c r="E13" s="21">
        <v>6</v>
      </c>
      <c r="F13" s="22">
        <v>10</v>
      </c>
      <c r="G13" s="23">
        <v>2</v>
      </c>
      <c r="H13" s="22">
        <v>24</v>
      </c>
      <c r="I13" s="23">
        <v>20</v>
      </c>
      <c r="J13" s="60"/>
      <c r="K13" s="23">
        <v>6</v>
      </c>
      <c r="L13" s="22">
        <v>10</v>
      </c>
      <c r="M13" s="23">
        <v>5</v>
      </c>
      <c r="N13" s="22">
        <v>12</v>
      </c>
      <c r="O13" s="23">
        <v>5</v>
      </c>
      <c r="P13" s="22">
        <v>12</v>
      </c>
      <c r="Q13" s="21"/>
      <c r="R13" s="24"/>
      <c r="S13" s="24"/>
      <c r="T13" s="24"/>
      <c r="U13" s="3">
        <f t="shared" si="0"/>
        <v>5.5</v>
      </c>
      <c r="V13" s="10">
        <f>+F13+H13+J13+L13+N13+P13+R13+T13</f>
        <v>68</v>
      </c>
      <c r="X13" s="29">
        <v>5</v>
      </c>
      <c r="Z13" s="3">
        <f t="shared" si="1"/>
        <v>-82</v>
      </c>
      <c r="AA13" s="3">
        <f t="shared" si="2"/>
        <v>-70</v>
      </c>
      <c r="AB13" s="3">
        <f aca="true" t="shared" si="3" ref="AB13:AB34">+V13-$V$11</f>
        <v>-15</v>
      </c>
    </row>
    <row r="14" spans="2:28" ht="12.75">
      <c r="B14" s="3" t="s">
        <v>71</v>
      </c>
      <c r="C14" s="33" t="s">
        <v>25</v>
      </c>
      <c r="D14" s="17" t="s">
        <v>42</v>
      </c>
      <c r="E14" s="21">
        <v>10</v>
      </c>
      <c r="F14" s="60">
        <v>6</v>
      </c>
      <c r="G14" s="23">
        <v>4</v>
      </c>
      <c r="H14" s="22">
        <v>15</v>
      </c>
      <c r="I14" s="23">
        <v>5</v>
      </c>
      <c r="J14" s="22">
        <v>12</v>
      </c>
      <c r="K14" s="23">
        <v>5</v>
      </c>
      <c r="L14" s="22">
        <v>12</v>
      </c>
      <c r="M14" s="23">
        <v>7</v>
      </c>
      <c r="N14" s="22">
        <v>9</v>
      </c>
      <c r="O14" s="23">
        <v>8</v>
      </c>
      <c r="P14" s="22">
        <v>8</v>
      </c>
      <c r="Q14" s="21"/>
      <c r="R14" s="24"/>
      <c r="S14" s="24"/>
      <c r="T14" s="24"/>
      <c r="U14" s="3">
        <f t="shared" si="0"/>
        <v>6</v>
      </c>
      <c r="V14" s="10">
        <f>+F14+H14+J14+L14+N14+P14+R14+T14-F14</f>
        <v>56</v>
      </c>
      <c r="X14" s="29">
        <v>6</v>
      </c>
      <c r="Z14" s="3">
        <f t="shared" si="1"/>
        <v>-94</v>
      </c>
      <c r="AA14" s="3">
        <f t="shared" si="2"/>
        <v>-82</v>
      </c>
      <c r="AB14" s="3">
        <f t="shared" si="3"/>
        <v>-27</v>
      </c>
    </row>
    <row r="15" spans="2:28" ht="12.75">
      <c r="B15" s="3" t="s">
        <v>71</v>
      </c>
      <c r="C15" s="33" t="s">
        <v>53</v>
      </c>
      <c r="D15" s="17" t="s">
        <v>33</v>
      </c>
      <c r="E15" s="21">
        <v>2</v>
      </c>
      <c r="F15" s="22">
        <v>24</v>
      </c>
      <c r="G15" s="23">
        <v>8</v>
      </c>
      <c r="H15" s="22">
        <v>8</v>
      </c>
      <c r="I15" s="23">
        <v>6</v>
      </c>
      <c r="J15" s="22">
        <v>10</v>
      </c>
      <c r="K15" s="23"/>
      <c r="L15" s="22"/>
      <c r="M15" s="23"/>
      <c r="N15" s="22"/>
      <c r="O15" s="23"/>
      <c r="P15" s="22"/>
      <c r="Q15" s="21"/>
      <c r="R15" s="24"/>
      <c r="S15" s="24"/>
      <c r="T15" s="24"/>
      <c r="U15" s="3">
        <f t="shared" si="0"/>
        <v>3</v>
      </c>
      <c r="V15" s="10">
        <f>+F15+H15+J15+L15+N15+P15+R15+T15</f>
        <v>42</v>
      </c>
      <c r="X15" s="29">
        <v>7</v>
      </c>
      <c r="Z15" s="3">
        <f t="shared" si="1"/>
        <v>-108</v>
      </c>
      <c r="AA15" s="3">
        <f t="shared" si="2"/>
        <v>-94</v>
      </c>
      <c r="AB15" s="3">
        <f t="shared" si="3"/>
        <v>-41</v>
      </c>
    </row>
    <row r="16" spans="2:28" ht="12.75">
      <c r="B16" s="3" t="s">
        <v>71</v>
      </c>
      <c r="C16" s="33" t="s">
        <v>25</v>
      </c>
      <c r="D16" s="17" t="s">
        <v>38</v>
      </c>
      <c r="E16" s="21">
        <v>17</v>
      </c>
      <c r="F16" s="22"/>
      <c r="G16" s="23"/>
      <c r="H16" s="22"/>
      <c r="I16" s="23">
        <v>9</v>
      </c>
      <c r="J16" s="22">
        <v>7</v>
      </c>
      <c r="K16" s="23">
        <v>3</v>
      </c>
      <c r="L16" s="22">
        <v>19</v>
      </c>
      <c r="M16" s="23">
        <v>8</v>
      </c>
      <c r="N16" s="22">
        <v>8</v>
      </c>
      <c r="O16" s="23">
        <v>9</v>
      </c>
      <c r="P16" s="22">
        <v>8</v>
      </c>
      <c r="Q16" s="21"/>
      <c r="R16" s="24"/>
      <c r="S16" s="24"/>
      <c r="T16" s="24"/>
      <c r="U16" s="3">
        <f t="shared" si="0"/>
        <v>4.5</v>
      </c>
      <c r="V16" s="10">
        <f>+F16+H16+J16+L16+N16+P16+R16+T16</f>
        <v>42</v>
      </c>
      <c r="X16" s="29">
        <v>8</v>
      </c>
      <c r="Z16" s="3">
        <f t="shared" si="1"/>
        <v>-108</v>
      </c>
      <c r="AA16" s="3">
        <f t="shared" si="2"/>
        <v>-108</v>
      </c>
      <c r="AB16" s="3">
        <f t="shared" si="3"/>
        <v>-41</v>
      </c>
    </row>
    <row r="17" spans="2:28" ht="12.75">
      <c r="B17" s="3" t="s">
        <v>71</v>
      </c>
      <c r="C17" s="33" t="s">
        <v>25</v>
      </c>
      <c r="D17" s="17" t="s">
        <v>41</v>
      </c>
      <c r="E17" s="21">
        <v>14</v>
      </c>
      <c r="F17" s="60">
        <v>2</v>
      </c>
      <c r="G17" s="23">
        <v>7</v>
      </c>
      <c r="H17" s="22">
        <v>9</v>
      </c>
      <c r="I17" s="23">
        <v>13</v>
      </c>
      <c r="J17" s="22">
        <v>3</v>
      </c>
      <c r="K17" s="23">
        <v>12</v>
      </c>
      <c r="L17" s="22">
        <v>4</v>
      </c>
      <c r="M17" s="23">
        <v>10</v>
      </c>
      <c r="N17" s="22">
        <v>6</v>
      </c>
      <c r="O17" s="23">
        <v>7</v>
      </c>
      <c r="P17" s="22">
        <v>9</v>
      </c>
      <c r="Q17" s="21"/>
      <c r="R17" s="24"/>
      <c r="S17" s="24"/>
      <c r="T17" s="24"/>
      <c r="U17" s="3">
        <f t="shared" si="0"/>
        <v>6</v>
      </c>
      <c r="V17" s="10">
        <f>+F17+H17+J17+L17+N17+P17+R17+T17-F17</f>
        <v>31</v>
      </c>
      <c r="X17" s="29">
        <v>9</v>
      </c>
      <c r="Z17" s="3">
        <f t="shared" si="1"/>
        <v>-119</v>
      </c>
      <c r="AA17" s="3">
        <f t="shared" si="2"/>
        <v>-108</v>
      </c>
      <c r="AB17" s="3">
        <f t="shared" si="3"/>
        <v>-52</v>
      </c>
    </row>
    <row r="18" spans="2:28" ht="12.75">
      <c r="B18" s="3" t="s">
        <v>71</v>
      </c>
      <c r="C18" s="33" t="s">
        <v>25</v>
      </c>
      <c r="D18" s="17" t="s">
        <v>51</v>
      </c>
      <c r="E18" s="21">
        <v>22</v>
      </c>
      <c r="F18" s="22"/>
      <c r="G18" s="23">
        <v>6</v>
      </c>
      <c r="H18" s="22">
        <v>10</v>
      </c>
      <c r="I18" s="23">
        <v>22</v>
      </c>
      <c r="J18" s="22"/>
      <c r="K18" s="23"/>
      <c r="L18" s="22"/>
      <c r="M18" s="23">
        <v>3</v>
      </c>
      <c r="N18" s="22">
        <v>19</v>
      </c>
      <c r="O18" s="23"/>
      <c r="P18" s="22"/>
      <c r="Q18" s="21"/>
      <c r="R18" s="24"/>
      <c r="S18" s="24"/>
      <c r="T18" s="24"/>
      <c r="U18" s="3">
        <v>4</v>
      </c>
      <c r="V18" s="10">
        <f aca="true" t="shared" si="4" ref="V18:V36">+F18+H18+J18+L18+N18+P18+R18+T18</f>
        <v>29</v>
      </c>
      <c r="X18" s="29">
        <v>10</v>
      </c>
      <c r="Z18" s="3">
        <f t="shared" si="1"/>
        <v>-121</v>
      </c>
      <c r="AA18" s="3">
        <f t="shared" si="2"/>
        <v>-119</v>
      </c>
      <c r="AB18" s="3">
        <f t="shared" si="3"/>
        <v>-54</v>
      </c>
    </row>
    <row r="19" spans="2:28" ht="12.75">
      <c r="B19" s="3" t="s">
        <v>71</v>
      </c>
      <c r="C19" s="33" t="s">
        <v>54</v>
      </c>
      <c r="D19" s="17" t="s">
        <v>50</v>
      </c>
      <c r="E19" s="21">
        <v>18</v>
      </c>
      <c r="F19" s="22"/>
      <c r="G19" s="23">
        <v>12</v>
      </c>
      <c r="H19" s="22">
        <v>4</v>
      </c>
      <c r="I19" s="23">
        <v>18</v>
      </c>
      <c r="J19" s="22"/>
      <c r="K19" s="23">
        <v>8</v>
      </c>
      <c r="L19" s="22">
        <v>8</v>
      </c>
      <c r="M19" s="23">
        <v>9</v>
      </c>
      <c r="N19" s="22">
        <v>7</v>
      </c>
      <c r="O19" s="23">
        <v>6</v>
      </c>
      <c r="P19" s="22">
        <v>10</v>
      </c>
      <c r="Q19" s="21"/>
      <c r="R19" s="24"/>
      <c r="S19" s="24"/>
      <c r="T19" s="24"/>
      <c r="U19" s="3">
        <v>5</v>
      </c>
      <c r="V19" s="10">
        <f t="shared" si="4"/>
        <v>29</v>
      </c>
      <c r="X19" s="29">
        <v>11</v>
      </c>
      <c r="Z19" s="3">
        <f t="shared" si="1"/>
        <v>-121</v>
      </c>
      <c r="AA19" s="3">
        <f t="shared" si="2"/>
        <v>-121</v>
      </c>
      <c r="AB19" s="3">
        <f t="shared" si="3"/>
        <v>-54</v>
      </c>
    </row>
    <row r="20" spans="2:28" ht="12.75">
      <c r="B20" s="3" t="s">
        <v>71</v>
      </c>
      <c r="C20" s="33" t="s">
        <v>54</v>
      </c>
      <c r="D20" s="17" t="s">
        <v>43</v>
      </c>
      <c r="E20" s="21">
        <v>5</v>
      </c>
      <c r="F20" s="22">
        <v>12</v>
      </c>
      <c r="G20" s="23">
        <v>9</v>
      </c>
      <c r="H20" s="22">
        <v>7</v>
      </c>
      <c r="I20" s="23"/>
      <c r="J20" s="22"/>
      <c r="K20" s="23"/>
      <c r="L20" s="22"/>
      <c r="M20" s="23"/>
      <c r="N20" s="22"/>
      <c r="O20" s="23"/>
      <c r="P20" s="22"/>
      <c r="Q20" s="21"/>
      <c r="R20" s="24"/>
      <c r="S20" s="24"/>
      <c r="T20" s="24"/>
      <c r="U20" s="3">
        <f>COUNT(E20:T20)/2</f>
        <v>2</v>
      </c>
      <c r="V20" s="10">
        <f t="shared" si="4"/>
        <v>19</v>
      </c>
      <c r="X20" s="29">
        <v>12</v>
      </c>
      <c r="Z20" s="3">
        <f t="shared" si="1"/>
        <v>-131</v>
      </c>
      <c r="AA20" s="3">
        <f t="shared" si="2"/>
        <v>-121</v>
      </c>
      <c r="AB20" s="3">
        <f t="shared" si="3"/>
        <v>-64</v>
      </c>
    </row>
    <row r="21" spans="2:28" ht="12.75">
      <c r="B21" s="3" t="s">
        <v>71</v>
      </c>
      <c r="C21" s="33" t="s">
        <v>22</v>
      </c>
      <c r="D21" s="17" t="s">
        <v>28</v>
      </c>
      <c r="E21" s="21">
        <v>16</v>
      </c>
      <c r="F21" s="22"/>
      <c r="G21" s="23">
        <v>18</v>
      </c>
      <c r="H21" s="22"/>
      <c r="I21" s="23">
        <v>8</v>
      </c>
      <c r="J21" s="22">
        <v>8</v>
      </c>
      <c r="K21" s="23">
        <v>11</v>
      </c>
      <c r="L21" s="22">
        <v>5</v>
      </c>
      <c r="M21" s="23">
        <v>14</v>
      </c>
      <c r="N21" s="22">
        <v>2</v>
      </c>
      <c r="O21" s="23">
        <v>12</v>
      </c>
      <c r="P21" s="22">
        <v>4</v>
      </c>
      <c r="Q21" s="21"/>
      <c r="R21" s="24"/>
      <c r="S21" s="24"/>
      <c r="T21" s="24"/>
      <c r="U21" s="3">
        <v>5</v>
      </c>
      <c r="V21" s="10">
        <f t="shared" si="4"/>
        <v>19</v>
      </c>
      <c r="X21" s="29">
        <v>13</v>
      </c>
      <c r="Z21" s="3">
        <f t="shared" si="1"/>
        <v>-131</v>
      </c>
      <c r="AA21" s="3">
        <f t="shared" si="2"/>
        <v>-131</v>
      </c>
      <c r="AB21" s="3">
        <f t="shared" si="3"/>
        <v>-64</v>
      </c>
    </row>
    <row r="22" spans="2:28" ht="12.75">
      <c r="B22" s="3" t="s">
        <v>71</v>
      </c>
      <c r="C22" s="33" t="s">
        <v>54</v>
      </c>
      <c r="D22" s="17" t="s">
        <v>44</v>
      </c>
      <c r="E22" s="21">
        <v>11</v>
      </c>
      <c r="F22" s="22">
        <v>5</v>
      </c>
      <c r="G22" s="23">
        <v>14</v>
      </c>
      <c r="H22" s="22">
        <v>2</v>
      </c>
      <c r="I22" s="23">
        <v>10</v>
      </c>
      <c r="J22" s="22">
        <v>6</v>
      </c>
      <c r="K22" s="23"/>
      <c r="L22" s="22"/>
      <c r="M22" s="23">
        <v>15</v>
      </c>
      <c r="N22" s="22">
        <v>1</v>
      </c>
      <c r="O22" s="23">
        <v>11</v>
      </c>
      <c r="P22" s="22">
        <v>5</v>
      </c>
      <c r="Q22" s="21"/>
      <c r="R22" s="24"/>
      <c r="S22" s="24"/>
      <c r="T22" s="24"/>
      <c r="U22" s="3">
        <v>5</v>
      </c>
      <c r="V22" s="10">
        <f t="shared" si="4"/>
        <v>19</v>
      </c>
      <c r="X22" s="29">
        <v>14</v>
      </c>
      <c r="Z22" s="3">
        <f t="shared" si="1"/>
        <v>-131</v>
      </c>
      <c r="AA22" s="3">
        <f t="shared" si="2"/>
        <v>-131</v>
      </c>
      <c r="AB22" s="3">
        <f t="shared" si="3"/>
        <v>-64</v>
      </c>
    </row>
    <row r="23" spans="2:28" ht="12.75">
      <c r="B23" s="3" t="s">
        <v>71</v>
      </c>
      <c r="C23" s="33" t="s">
        <v>53</v>
      </c>
      <c r="D23" s="17" t="s">
        <v>32</v>
      </c>
      <c r="E23" s="21">
        <v>12</v>
      </c>
      <c r="F23" s="22">
        <v>4</v>
      </c>
      <c r="G23" s="23">
        <v>15</v>
      </c>
      <c r="H23" s="22">
        <v>1</v>
      </c>
      <c r="I23" s="23">
        <v>7</v>
      </c>
      <c r="J23" s="22">
        <v>9</v>
      </c>
      <c r="K23" s="23">
        <v>15</v>
      </c>
      <c r="L23" s="22">
        <v>1</v>
      </c>
      <c r="M23" s="23"/>
      <c r="N23" s="22"/>
      <c r="O23" s="23"/>
      <c r="P23" s="22"/>
      <c r="Q23" s="21"/>
      <c r="R23" s="24"/>
      <c r="S23" s="24"/>
      <c r="T23" s="24"/>
      <c r="U23" s="3">
        <f>COUNT(E23:T23)/2</f>
        <v>4</v>
      </c>
      <c r="V23" s="10">
        <f t="shared" si="4"/>
        <v>15</v>
      </c>
      <c r="X23" s="29">
        <v>15</v>
      </c>
      <c r="Z23" s="3">
        <f t="shared" si="1"/>
        <v>-135</v>
      </c>
      <c r="AA23" s="3">
        <f t="shared" si="2"/>
        <v>-131</v>
      </c>
      <c r="AB23" s="3">
        <f t="shared" si="3"/>
        <v>-68</v>
      </c>
    </row>
    <row r="24" spans="2:28" ht="12.75">
      <c r="B24" s="3" t="s">
        <v>71</v>
      </c>
      <c r="C24" s="33" t="s">
        <v>22</v>
      </c>
      <c r="D24" s="17" t="s">
        <v>29</v>
      </c>
      <c r="E24" s="21">
        <v>15</v>
      </c>
      <c r="F24" s="22">
        <v>1</v>
      </c>
      <c r="G24" s="23">
        <v>20</v>
      </c>
      <c r="H24" s="22"/>
      <c r="I24" s="23">
        <v>15</v>
      </c>
      <c r="J24" s="22">
        <v>1</v>
      </c>
      <c r="K24" s="23">
        <v>10</v>
      </c>
      <c r="L24" s="22">
        <v>6</v>
      </c>
      <c r="M24" s="23">
        <v>13</v>
      </c>
      <c r="N24" s="22">
        <v>3</v>
      </c>
      <c r="O24" s="23">
        <v>13</v>
      </c>
      <c r="P24" s="22">
        <v>3</v>
      </c>
      <c r="Q24" s="21"/>
      <c r="R24" s="24"/>
      <c r="S24" s="24"/>
      <c r="T24" s="24"/>
      <c r="U24" s="3">
        <v>5</v>
      </c>
      <c r="V24" s="10">
        <f t="shared" si="4"/>
        <v>14</v>
      </c>
      <c r="X24" s="29">
        <v>16</v>
      </c>
      <c r="Z24" s="3">
        <f t="shared" si="1"/>
        <v>-136</v>
      </c>
      <c r="AA24" s="3">
        <f t="shared" si="2"/>
        <v>-135</v>
      </c>
      <c r="AB24" s="3">
        <f t="shared" si="3"/>
        <v>-69</v>
      </c>
    </row>
    <row r="25" spans="2:28" ht="12.75">
      <c r="B25" s="3" t="s">
        <v>71</v>
      </c>
      <c r="C25" s="33" t="s">
        <v>23</v>
      </c>
      <c r="D25" s="17" t="s">
        <v>31</v>
      </c>
      <c r="E25" s="21">
        <v>21</v>
      </c>
      <c r="F25" s="22"/>
      <c r="G25" s="23">
        <v>16</v>
      </c>
      <c r="H25" s="22"/>
      <c r="I25" s="23">
        <v>21</v>
      </c>
      <c r="J25" s="22"/>
      <c r="K25" s="23">
        <v>13</v>
      </c>
      <c r="L25" s="22">
        <v>3</v>
      </c>
      <c r="M25" s="23">
        <v>11</v>
      </c>
      <c r="N25" s="22">
        <v>5</v>
      </c>
      <c r="O25" s="23">
        <v>10</v>
      </c>
      <c r="P25" s="22">
        <v>6</v>
      </c>
      <c r="Q25" s="21"/>
      <c r="R25" s="24"/>
      <c r="S25" s="24"/>
      <c r="T25" s="24"/>
      <c r="U25" s="3">
        <v>5</v>
      </c>
      <c r="V25" s="10">
        <f t="shared" si="4"/>
        <v>14</v>
      </c>
      <c r="X25" s="29">
        <v>16</v>
      </c>
      <c r="Z25" s="3">
        <f t="shared" si="1"/>
        <v>-136</v>
      </c>
      <c r="AA25" s="3">
        <f t="shared" si="2"/>
        <v>-136</v>
      </c>
      <c r="AB25" s="3">
        <f t="shared" si="3"/>
        <v>-69</v>
      </c>
    </row>
    <row r="26" spans="2:28" ht="12.75">
      <c r="B26" s="3" t="s">
        <v>71</v>
      </c>
      <c r="C26" s="33" t="s">
        <v>25</v>
      </c>
      <c r="D26" s="17" t="s">
        <v>39</v>
      </c>
      <c r="E26" s="21">
        <v>8</v>
      </c>
      <c r="F26" s="22">
        <v>8</v>
      </c>
      <c r="G26" s="23"/>
      <c r="H26" s="22"/>
      <c r="I26" s="23">
        <v>11</v>
      </c>
      <c r="J26" s="22">
        <v>5</v>
      </c>
      <c r="K26" s="23"/>
      <c r="L26" s="22"/>
      <c r="M26" s="23"/>
      <c r="N26" s="22"/>
      <c r="O26" s="23"/>
      <c r="P26" s="22"/>
      <c r="Q26" s="21"/>
      <c r="R26" s="24"/>
      <c r="S26" s="24"/>
      <c r="T26" s="24"/>
      <c r="U26" s="3">
        <f>COUNT(E26:T26)/2</f>
        <v>2</v>
      </c>
      <c r="V26" s="10">
        <f t="shared" si="4"/>
        <v>13</v>
      </c>
      <c r="X26" s="29">
        <v>16</v>
      </c>
      <c r="Z26" s="3">
        <f t="shared" si="1"/>
        <v>-137</v>
      </c>
      <c r="AA26" s="3">
        <f t="shared" si="2"/>
        <v>-136</v>
      </c>
      <c r="AB26" s="3">
        <f t="shared" si="3"/>
        <v>-70</v>
      </c>
    </row>
    <row r="27" spans="2:28" ht="12.75">
      <c r="B27" s="3" t="s">
        <v>71</v>
      </c>
      <c r="C27" s="33" t="s">
        <v>54</v>
      </c>
      <c r="D27" s="17" t="s">
        <v>48</v>
      </c>
      <c r="E27" s="21">
        <v>20</v>
      </c>
      <c r="F27" s="22"/>
      <c r="G27" s="23">
        <v>19</v>
      </c>
      <c r="H27" s="22"/>
      <c r="I27" s="23">
        <v>12</v>
      </c>
      <c r="J27" s="22">
        <v>4</v>
      </c>
      <c r="K27" s="23">
        <v>7</v>
      </c>
      <c r="L27" s="22">
        <v>9</v>
      </c>
      <c r="M27" s="23"/>
      <c r="N27" s="22"/>
      <c r="O27" s="23"/>
      <c r="P27" s="22"/>
      <c r="Q27" s="21"/>
      <c r="R27" s="24"/>
      <c r="S27" s="24"/>
      <c r="T27" s="24"/>
      <c r="U27" s="3">
        <v>4</v>
      </c>
      <c r="V27" s="10">
        <f t="shared" si="4"/>
        <v>13</v>
      </c>
      <c r="X27" s="29">
        <v>16</v>
      </c>
      <c r="Z27" s="3">
        <f t="shared" si="1"/>
        <v>-137</v>
      </c>
      <c r="AA27" s="3">
        <f t="shared" si="2"/>
        <v>-137</v>
      </c>
      <c r="AB27" s="3">
        <f t="shared" si="3"/>
        <v>-70</v>
      </c>
    </row>
    <row r="28" spans="2:28" ht="12.75">
      <c r="B28" s="3" t="s">
        <v>71</v>
      </c>
      <c r="C28" s="33" t="s">
        <v>54</v>
      </c>
      <c r="D28" s="17" t="s">
        <v>47</v>
      </c>
      <c r="E28" s="21">
        <v>9</v>
      </c>
      <c r="F28" s="22">
        <v>7</v>
      </c>
      <c r="G28" s="23">
        <v>13</v>
      </c>
      <c r="H28" s="22">
        <v>3</v>
      </c>
      <c r="I28" s="23">
        <v>17</v>
      </c>
      <c r="J28" s="22"/>
      <c r="K28" s="23"/>
      <c r="L28" s="22"/>
      <c r="M28" s="23"/>
      <c r="N28" s="22"/>
      <c r="O28" s="23"/>
      <c r="P28" s="22"/>
      <c r="Q28" s="21"/>
      <c r="R28" s="24"/>
      <c r="S28" s="24"/>
      <c r="T28" s="24"/>
      <c r="U28" s="3">
        <v>3</v>
      </c>
      <c r="V28" s="10">
        <f t="shared" si="4"/>
        <v>10</v>
      </c>
      <c r="X28" s="29">
        <v>16</v>
      </c>
      <c r="Z28" s="3">
        <f t="shared" si="1"/>
        <v>-140</v>
      </c>
      <c r="AA28" s="3">
        <f t="shared" si="2"/>
        <v>-137</v>
      </c>
      <c r="AB28" s="3">
        <f t="shared" si="3"/>
        <v>-73</v>
      </c>
    </row>
    <row r="29" spans="2:28" ht="12.75">
      <c r="B29" s="3" t="s">
        <v>71</v>
      </c>
      <c r="C29" s="33" t="s">
        <v>54</v>
      </c>
      <c r="D29" s="17" t="s">
        <v>45</v>
      </c>
      <c r="E29" s="21">
        <v>23</v>
      </c>
      <c r="F29" s="22"/>
      <c r="G29" s="23"/>
      <c r="H29" s="22"/>
      <c r="I29" s="23">
        <v>19</v>
      </c>
      <c r="J29" s="22"/>
      <c r="K29" s="23">
        <v>14</v>
      </c>
      <c r="L29" s="22">
        <v>2</v>
      </c>
      <c r="M29" s="23">
        <v>12</v>
      </c>
      <c r="N29" s="22">
        <v>4</v>
      </c>
      <c r="O29" s="23">
        <v>15</v>
      </c>
      <c r="P29" s="22">
        <v>1</v>
      </c>
      <c r="Q29" s="21"/>
      <c r="R29" s="24"/>
      <c r="S29" s="24"/>
      <c r="T29" s="24"/>
      <c r="U29" s="3">
        <v>4</v>
      </c>
      <c r="V29" s="10">
        <f t="shared" si="4"/>
        <v>7</v>
      </c>
      <c r="X29" s="29">
        <v>16</v>
      </c>
      <c r="Z29" s="3">
        <f t="shared" si="1"/>
        <v>-143</v>
      </c>
      <c r="AA29" s="3">
        <f t="shared" si="2"/>
        <v>-140</v>
      </c>
      <c r="AB29" s="3">
        <f t="shared" si="3"/>
        <v>-76</v>
      </c>
    </row>
    <row r="30" spans="2:28" ht="12.75">
      <c r="B30" s="3" t="s">
        <v>71</v>
      </c>
      <c r="C30" s="33" t="s">
        <v>54</v>
      </c>
      <c r="D30" s="17" t="s">
        <v>46</v>
      </c>
      <c r="E30" s="21"/>
      <c r="F30" s="22"/>
      <c r="G30" s="23">
        <v>10</v>
      </c>
      <c r="H30" s="22">
        <v>6</v>
      </c>
      <c r="I30" s="23">
        <v>16</v>
      </c>
      <c r="J30" s="22"/>
      <c r="K30" s="23"/>
      <c r="L30" s="22"/>
      <c r="M30" s="23"/>
      <c r="N30" s="22"/>
      <c r="O30" s="23"/>
      <c r="P30" s="22"/>
      <c r="Q30" s="21"/>
      <c r="R30" s="24"/>
      <c r="S30" s="24"/>
      <c r="T30" s="24"/>
      <c r="U30" s="3">
        <f aca="true" t="shared" si="5" ref="U30:U36">COUNT(E30:T30)/2</f>
        <v>1.5</v>
      </c>
      <c r="V30" s="10">
        <f t="shared" si="4"/>
        <v>6</v>
      </c>
      <c r="X30" s="29">
        <v>16</v>
      </c>
      <c r="Z30" s="3">
        <f t="shared" si="1"/>
        <v>-144</v>
      </c>
      <c r="AA30" s="3">
        <f t="shared" si="2"/>
        <v>-143</v>
      </c>
      <c r="AB30" s="3">
        <f t="shared" si="3"/>
        <v>-77</v>
      </c>
    </row>
    <row r="31" spans="2:28" ht="12.75">
      <c r="B31" s="3" t="s">
        <v>71</v>
      </c>
      <c r="C31" s="33" t="s">
        <v>25</v>
      </c>
      <c r="D31" s="17" t="s">
        <v>40</v>
      </c>
      <c r="E31" s="21">
        <v>13</v>
      </c>
      <c r="F31" s="22">
        <v>3</v>
      </c>
      <c r="G31" s="23">
        <v>17</v>
      </c>
      <c r="H31" s="22"/>
      <c r="I31" s="23"/>
      <c r="J31" s="22"/>
      <c r="K31" s="23"/>
      <c r="L31" s="22"/>
      <c r="M31" s="23"/>
      <c r="N31" s="22"/>
      <c r="O31" s="23">
        <v>14</v>
      </c>
      <c r="P31" s="22">
        <v>2</v>
      </c>
      <c r="Q31" s="21"/>
      <c r="R31" s="24"/>
      <c r="S31" s="24"/>
      <c r="T31" s="24"/>
      <c r="U31" s="3">
        <f t="shared" si="5"/>
        <v>2.5</v>
      </c>
      <c r="V31" s="10">
        <f t="shared" si="4"/>
        <v>5</v>
      </c>
      <c r="X31" s="29">
        <v>16</v>
      </c>
      <c r="Z31" s="3">
        <f t="shared" si="1"/>
        <v>-145</v>
      </c>
      <c r="AA31" s="3">
        <f t="shared" si="2"/>
        <v>-144</v>
      </c>
      <c r="AB31" s="3">
        <f t="shared" si="3"/>
        <v>-78</v>
      </c>
    </row>
    <row r="32" spans="2:28" ht="12.75">
      <c r="B32" s="3" t="s">
        <v>71</v>
      </c>
      <c r="C32" s="33" t="s">
        <v>25</v>
      </c>
      <c r="D32" s="17" t="s">
        <v>34</v>
      </c>
      <c r="E32" s="21">
        <v>19</v>
      </c>
      <c r="F32" s="22"/>
      <c r="G32" s="23"/>
      <c r="H32" s="22"/>
      <c r="I32" s="23">
        <v>14</v>
      </c>
      <c r="J32" s="22">
        <v>2</v>
      </c>
      <c r="K32" s="23"/>
      <c r="L32" s="22"/>
      <c r="M32" s="23"/>
      <c r="N32" s="22"/>
      <c r="O32" s="23"/>
      <c r="P32" s="22"/>
      <c r="Q32" s="21"/>
      <c r="R32" s="24"/>
      <c r="S32" s="24"/>
      <c r="T32" s="24"/>
      <c r="U32" s="3">
        <f t="shared" si="5"/>
        <v>1.5</v>
      </c>
      <c r="V32" s="10">
        <f t="shared" si="4"/>
        <v>2</v>
      </c>
      <c r="X32" s="29">
        <v>16</v>
      </c>
      <c r="Z32" s="3">
        <f t="shared" si="1"/>
        <v>-148</v>
      </c>
      <c r="AA32" s="3">
        <f t="shared" si="2"/>
        <v>-145</v>
      </c>
      <c r="AB32" s="3">
        <f t="shared" si="3"/>
        <v>-81</v>
      </c>
    </row>
    <row r="33" spans="3:28" ht="12.75">
      <c r="C33" s="16" t="s">
        <v>24</v>
      </c>
      <c r="D33" s="17" t="s">
        <v>15</v>
      </c>
      <c r="E33" s="21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1"/>
      <c r="R33" s="24"/>
      <c r="S33" s="24"/>
      <c r="T33" s="24"/>
      <c r="U33" s="3">
        <f t="shared" si="5"/>
        <v>0</v>
      </c>
      <c r="V33" s="10">
        <f t="shared" si="4"/>
        <v>0</v>
      </c>
      <c r="X33" s="29">
        <v>16</v>
      </c>
      <c r="Z33" s="3">
        <f t="shared" si="1"/>
        <v>-150</v>
      </c>
      <c r="AA33" s="3">
        <f t="shared" si="2"/>
        <v>-148</v>
      </c>
      <c r="AB33" s="3">
        <f t="shared" si="3"/>
        <v>-83</v>
      </c>
    </row>
    <row r="34" spans="3:28" ht="12.75">
      <c r="C34" s="46" t="s">
        <v>52</v>
      </c>
      <c r="D34" s="47" t="s">
        <v>82</v>
      </c>
      <c r="E34" s="48"/>
      <c r="F34" s="49"/>
      <c r="G34" s="50"/>
      <c r="H34" s="49"/>
      <c r="I34" s="50"/>
      <c r="J34" s="49"/>
      <c r="K34" s="50"/>
      <c r="L34" s="49"/>
      <c r="M34" s="50"/>
      <c r="N34" s="49"/>
      <c r="O34" s="50"/>
      <c r="P34" s="49"/>
      <c r="Q34" s="21"/>
      <c r="R34" s="24"/>
      <c r="S34" s="24"/>
      <c r="T34" s="24"/>
      <c r="U34" s="3">
        <f t="shared" si="5"/>
        <v>0</v>
      </c>
      <c r="V34" s="10">
        <f t="shared" si="4"/>
        <v>0</v>
      </c>
      <c r="X34" s="29">
        <v>16</v>
      </c>
      <c r="Z34" s="3">
        <f t="shared" si="1"/>
        <v>-150</v>
      </c>
      <c r="AA34" s="3">
        <f t="shared" si="2"/>
        <v>-150</v>
      </c>
      <c r="AB34" s="3">
        <f t="shared" si="3"/>
        <v>-83</v>
      </c>
    </row>
    <row r="35" spans="2:28" ht="13.5" thickBot="1">
      <c r="B35" s="3" t="s">
        <v>71</v>
      </c>
      <c r="C35" s="53" t="s">
        <v>25</v>
      </c>
      <c r="D35" s="51" t="s">
        <v>35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21"/>
      <c r="R35" s="24"/>
      <c r="S35" s="24"/>
      <c r="T35" s="24"/>
      <c r="U35" s="3">
        <f t="shared" si="5"/>
        <v>0</v>
      </c>
      <c r="V35" s="10">
        <f t="shared" si="4"/>
        <v>0</v>
      </c>
      <c r="X35" s="29">
        <v>16</v>
      </c>
      <c r="Z35" s="3">
        <f>+V35-$V$9</f>
        <v>-150</v>
      </c>
      <c r="AA35" s="3">
        <f>+V33-$V$9</f>
        <v>-150</v>
      </c>
      <c r="AB35" s="3">
        <f>+V35-$V$11</f>
        <v>-83</v>
      </c>
    </row>
    <row r="36" spans="2:28" ht="13.5" thickBot="1">
      <c r="B36" s="3" t="s">
        <v>71</v>
      </c>
      <c r="C36" s="53" t="s">
        <v>25</v>
      </c>
      <c r="D36" s="51" t="s">
        <v>37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1"/>
      <c r="R36" s="24"/>
      <c r="S36" s="24"/>
      <c r="T36" s="24"/>
      <c r="U36" s="3">
        <f t="shared" si="5"/>
        <v>0</v>
      </c>
      <c r="V36" s="10">
        <f t="shared" si="4"/>
        <v>0</v>
      </c>
      <c r="X36" s="29">
        <v>16</v>
      </c>
      <c r="Z36" s="3">
        <f>+V36-$V$9</f>
        <v>-150</v>
      </c>
      <c r="AA36" s="3">
        <f>+V34-$V$9</f>
        <v>-150</v>
      </c>
      <c r="AB36" s="3">
        <f>+V36-$V$11</f>
        <v>-83</v>
      </c>
    </row>
    <row r="39" spans="3:4" ht="12.75">
      <c r="C39" s="38" t="s">
        <v>148</v>
      </c>
      <c r="D39" s="3" t="s">
        <v>69</v>
      </c>
    </row>
    <row r="40" spans="3:4" ht="12.75">
      <c r="C40" s="38" t="s">
        <v>154</v>
      </c>
      <c r="D40" s="37" t="s">
        <v>70</v>
      </c>
    </row>
    <row r="41" ht="12.75">
      <c r="D41" s="5"/>
    </row>
    <row r="42" spans="3:6" ht="15">
      <c r="C42" s="75" t="s">
        <v>146</v>
      </c>
      <c r="D42" s="76"/>
      <c r="E42" s="76"/>
      <c r="F42" s="76"/>
    </row>
    <row r="43" spans="2:6" ht="15">
      <c r="B43" s="29" t="s">
        <v>164</v>
      </c>
      <c r="C43" s="31" t="s">
        <v>56</v>
      </c>
      <c r="D43" s="31" t="s">
        <v>59</v>
      </c>
      <c r="E43" s="31" t="s">
        <v>147</v>
      </c>
      <c r="F43" s="31" t="s">
        <v>153</v>
      </c>
    </row>
    <row r="44" spans="2:6" ht="14.25">
      <c r="B44" s="24">
        <v>1</v>
      </c>
      <c r="C44" s="24">
        <v>1</v>
      </c>
      <c r="D44" s="32" t="s">
        <v>30</v>
      </c>
      <c r="E44" s="30" t="s">
        <v>71</v>
      </c>
      <c r="F44" s="30"/>
    </row>
    <row r="45" spans="2:6" ht="14.25">
      <c r="B45" s="24">
        <v>2</v>
      </c>
      <c r="C45" s="24">
        <v>2</v>
      </c>
      <c r="D45" s="32" t="s">
        <v>33</v>
      </c>
      <c r="E45" s="30" t="s">
        <v>71</v>
      </c>
      <c r="F45" s="30"/>
    </row>
    <row r="46" spans="2:6" ht="14.25">
      <c r="B46" s="24">
        <v>3</v>
      </c>
      <c r="C46" s="24">
        <v>3</v>
      </c>
      <c r="D46" s="32" t="s">
        <v>26</v>
      </c>
      <c r="E46" s="30" t="s">
        <v>71</v>
      </c>
      <c r="F46" s="30"/>
    </row>
    <row r="47" spans="2:6" ht="14.25">
      <c r="B47" s="24">
        <v>4</v>
      </c>
      <c r="C47" s="24">
        <v>4</v>
      </c>
      <c r="D47" s="32" t="s">
        <v>36</v>
      </c>
      <c r="E47" s="30" t="s">
        <v>71</v>
      </c>
      <c r="F47" s="30"/>
    </row>
    <row r="48" spans="2:6" ht="14.25">
      <c r="B48" s="24">
        <v>5</v>
      </c>
      <c r="C48" s="24">
        <v>5</v>
      </c>
      <c r="D48" s="32" t="s">
        <v>43</v>
      </c>
      <c r="E48" s="30" t="s">
        <v>71</v>
      </c>
      <c r="F48" s="30"/>
    </row>
    <row r="49" spans="2:6" ht="14.25">
      <c r="B49" s="24">
        <v>6</v>
      </c>
      <c r="C49" s="24">
        <v>6</v>
      </c>
      <c r="D49" s="32" t="s">
        <v>27</v>
      </c>
      <c r="E49" s="30" t="s">
        <v>71</v>
      </c>
      <c r="F49" s="30"/>
    </row>
    <row r="50" spans="2:6" ht="14.25">
      <c r="B50" s="24">
        <v>7</v>
      </c>
      <c r="C50" s="24">
        <v>7</v>
      </c>
      <c r="D50" s="32" t="s">
        <v>49</v>
      </c>
      <c r="E50" s="30" t="s">
        <v>71</v>
      </c>
      <c r="F50" s="30"/>
    </row>
    <row r="51" spans="2:6" ht="14.25">
      <c r="B51" s="24">
        <v>8</v>
      </c>
      <c r="C51" s="24">
        <v>8</v>
      </c>
      <c r="D51" s="32" t="s">
        <v>39</v>
      </c>
      <c r="E51" s="30" t="s">
        <v>71</v>
      </c>
      <c r="F51" s="30" t="s">
        <v>153</v>
      </c>
    </row>
    <row r="52" spans="2:6" ht="14.25">
      <c r="B52" s="24">
        <v>9</v>
      </c>
      <c r="C52" s="24">
        <v>9</v>
      </c>
      <c r="D52" s="32" t="s">
        <v>47</v>
      </c>
      <c r="E52" s="30" t="s">
        <v>71</v>
      </c>
      <c r="F52" s="30"/>
    </row>
    <row r="53" spans="2:6" ht="14.25">
      <c r="B53" s="24">
        <v>10</v>
      </c>
      <c r="C53" s="24">
        <v>10</v>
      </c>
      <c r="D53" s="32" t="s">
        <v>42</v>
      </c>
      <c r="E53" s="30" t="s">
        <v>71</v>
      </c>
      <c r="F53" s="30"/>
    </row>
    <row r="54" spans="2:6" ht="14.25">
      <c r="B54" s="24">
        <v>11</v>
      </c>
      <c r="C54" s="24">
        <v>11</v>
      </c>
      <c r="D54" s="32" t="s">
        <v>44</v>
      </c>
      <c r="E54" s="30" t="s">
        <v>71</v>
      </c>
      <c r="F54" s="30"/>
    </row>
    <row r="55" spans="2:6" ht="14.25">
      <c r="B55" s="24">
        <v>12</v>
      </c>
      <c r="C55" s="24">
        <v>12</v>
      </c>
      <c r="D55" s="32" t="s">
        <v>32</v>
      </c>
      <c r="E55" s="30" t="s">
        <v>71</v>
      </c>
      <c r="F55" s="30" t="s">
        <v>153</v>
      </c>
    </row>
    <row r="56" spans="2:6" ht="14.25">
      <c r="B56" s="24">
        <v>13</v>
      </c>
      <c r="C56" s="24">
        <v>13</v>
      </c>
      <c r="D56" s="32" t="s">
        <v>40</v>
      </c>
      <c r="E56" s="30" t="s">
        <v>71</v>
      </c>
      <c r="F56" s="30"/>
    </row>
    <row r="57" spans="2:6" ht="14.25">
      <c r="B57" s="24">
        <v>14</v>
      </c>
      <c r="C57" s="24">
        <v>14</v>
      </c>
      <c r="D57" s="32" t="s">
        <v>41</v>
      </c>
      <c r="E57" s="30" t="s">
        <v>71</v>
      </c>
      <c r="F57" s="30" t="s">
        <v>153</v>
      </c>
    </row>
    <row r="58" spans="2:6" ht="14.25">
      <c r="B58" s="24">
        <v>15</v>
      </c>
      <c r="C58" s="24">
        <v>15</v>
      </c>
      <c r="D58" s="32" t="s">
        <v>29</v>
      </c>
      <c r="E58" s="30" t="s">
        <v>71</v>
      </c>
      <c r="F58" s="30"/>
    </row>
    <row r="59" spans="2:6" ht="14.25">
      <c r="B59" s="24">
        <v>16</v>
      </c>
      <c r="C59" s="24">
        <v>16</v>
      </c>
      <c r="D59" s="32" t="s">
        <v>28</v>
      </c>
      <c r="E59" s="30" t="s">
        <v>71</v>
      </c>
      <c r="F59" s="30"/>
    </row>
    <row r="60" spans="2:6" ht="14.25">
      <c r="B60" s="24">
        <v>17</v>
      </c>
      <c r="C60" s="24">
        <v>17</v>
      </c>
      <c r="D60" s="32" t="s">
        <v>38</v>
      </c>
      <c r="E60" s="30" t="s">
        <v>71</v>
      </c>
      <c r="F60" s="30"/>
    </row>
    <row r="61" spans="3:6" ht="14.25">
      <c r="C61" s="24">
        <v>18</v>
      </c>
      <c r="D61" s="32" t="s">
        <v>72</v>
      </c>
      <c r="E61" s="30"/>
      <c r="F61" s="30"/>
    </row>
    <row r="62" spans="2:6" ht="14.25">
      <c r="B62" s="24">
        <v>18</v>
      </c>
      <c r="C62" s="24">
        <v>19</v>
      </c>
      <c r="D62" s="32" t="s">
        <v>50</v>
      </c>
      <c r="E62" s="30" t="s">
        <v>71</v>
      </c>
      <c r="F62" s="30"/>
    </row>
    <row r="63" spans="2:6" ht="14.25">
      <c r="B63" s="24">
        <v>19</v>
      </c>
      <c r="C63" s="24">
        <v>20</v>
      </c>
      <c r="D63" s="32" t="s">
        <v>34</v>
      </c>
      <c r="E63" s="30" t="s">
        <v>71</v>
      </c>
      <c r="F63" s="30"/>
    </row>
    <row r="64" spans="2:6" ht="14.25">
      <c r="B64" s="24">
        <v>20</v>
      </c>
      <c r="C64" s="24">
        <v>21</v>
      </c>
      <c r="D64" s="32" t="s">
        <v>48</v>
      </c>
      <c r="E64" s="30" t="s">
        <v>71</v>
      </c>
      <c r="F64" s="30"/>
    </row>
    <row r="65" spans="2:6" ht="14.25">
      <c r="B65" s="24">
        <v>21</v>
      </c>
      <c r="C65" s="24">
        <v>22</v>
      </c>
      <c r="D65" s="32" t="s">
        <v>31</v>
      </c>
      <c r="E65" s="30" t="s">
        <v>71</v>
      </c>
      <c r="F65" s="30"/>
    </row>
    <row r="66" spans="2:6" ht="14.25">
      <c r="B66" s="24">
        <v>22</v>
      </c>
      <c r="C66" s="24">
        <v>23</v>
      </c>
      <c r="D66" s="32" t="s">
        <v>51</v>
      </c>
      <c r="E66" s="30" t="s">
        <v>71</v>
      </c>
      <c r="F66" s="30"/>
    </row>
    <row r="67" spans="2:6" ht="14.25">
      <c r="B67" s="24">
        <v>23</v>
      </c>
      <c r="C67" s="24">
        <v>24</v>
      </c>
      <c r="D67" s="32" t="s">
        <v>45</v>
      </c>
      <c r="E67" s="30" t="s">
        <v>71</v>
      </c>
      <c r="F67" s="30"/>
    </row>
    <row r="70" spans="3:6" ht="15">
      <c r="C70" s="75" t="s">
        <v>160</v>
      </c>
      <c r="D70" s="76"/>
      <c r="E70" s="76"/>
      <c r="F70" s="76"/>
    </row>
    <row r="71" spans="2:6" ht="15">
      <c r="B71" s="29" t="s">
        <v>164</v>
      </c>
      <c r="C71" s="31" t="s">
        <v>56</v>
      </c>
      <c r="D71" s="31" t="s">
        <v>59</v>
      </c>
      <c r="E71" s="31" t="s">
        <v>147</v>
      </c>
      <c r="F71" s="31" t="s">
        <v>153</v>
      </c>
    </row>
    <row r="72" spans="2:6" ht="14.25">
      <c r="B72" s="24">
        <v>1</v>
      </c>
      <c r="C72" s="24">
        <v>1</v>
      </c>
      <c r="D72" s="32" t="s">
        <v>36</v>
      </c>
      <c r="E72" s="30" t="s">
        <v>71</v>
      </c>
      <c r="F72" s="30"/>
    </row>
    <row r="73" spans="2:6" ht="14.25">
      <c r="B73" s="24">
        <v>2</v>
      </c>
      <c r="C73" s="24">
        <v>2</v>
      </c>
      <c r="D73" s="32" t="s">
        <v>27</v>
      </c>
      <c r="E73" s="30" t="s">
        <v>71</v>
      </c>
      <c r="F73" s="30"/>
    </row>
    <row r="74" spans="2:6" ht="14.25">
      <c r="B74" s="24">
        <v>3</v>
      </c>
      <c r="C74" s="24">
        <v>3</v>
      </c>
      <c r="D74" s="32" t="s">
        <v>30</v>
      </c>
      <c r="E74" s="30" t="s">
        <v>71</v>
      </c>
      <c r="F74" s="30"/>
    </row>
    <row r="75" spans="2:6" ht="14.25">
      <c r="B75" s="24">
        <v>4</v>
      </c>
      <c r="C75" s="24">
        <v>4</v>
      </c>
      <c r="D75" s="32" t="s">
        <v>42</v>
      </c>
      <c r="E75" s="30" t="s">
        <v>71</v>
      </c>
      <c r="F75" s="30"/>
    </row>
    <row r="76" spans="2:6" ht="14.25">
      <c r="B76" s="24">
        <v>5</v>
      </c>
      <c r="C76" s="24">
        <v>5</v>
      </c>
      <c r="D76" s="32" t="s">
        <v>26</v>
      </c>
      <c r="E76" s="30" t="s">
        <v>71</v>
      </c>
      <c r="F76" s="30"/>
    </row>
    <row r="77" spans="3:6" ht="14.25">
      <c r="C77" s="24">
        <v>6</v>
      </c>
      <c r="D77" s="32" t="s">
        <v>161</v>
      </c>
      <c r="E77" s="30"/>
      <c r="F77" s="30"/>
    </row>
    <row r="78" spans="2:6" ht="14.25">
      <c r="B78" s="24">
        <v>6</v>
      </c>
      <c r="C78" s="24">
        <v>7</v>
      </c>
      <c r="D78" s="32" t="s">
        <v>51</v>
      </c>
      <c r="E78" s="30" t="s">
        <v>71</v>
      </c>
      <c r="F78" s="30"/>
    </row>
    <row r="79" spans="2:6" ht="14.25">
      <c r="B79" s="24">
        <v>7</v>
      </c>
      <c r="C79" s="24">
        <v>8</v>
      </c>
      <c r="D79" s="32" t="s">
        <v>41</v>
      </c>
      <c r="E79" s="30" t="s">
        <v>71</v>
      </c>
      <c r="F79" s="30" t="s">
        <v>153</v>
      </c>
    </row>
    <row r="80" spans="2:6" ht="14.25">
      <c r="B80" s="24">
        <v>8</v>
      </c>
      <c r="C80" s="24">
        <v>9</v>
      </c>
      <c r="D80" s="32" t="s">
        <v>43</v>
      </c>
      <c r="E80" s="30" t="s">
        <v>71</v>
      </c>
      <c r="F80" s="30"/>
    </row>
    <row r="81" spans="2:6" ht="14.25">
      <c r="B81" s="24">
        <v>9</v>
      </c>
      <c r="C81" s="24">
        <v>10</v>
      </c>
      <c r="D81" s="32" t="s">
        <v>33</v>
      </c>
      <c r="E81" s="30" t="s">
        <v>71</v>
      </c>
      <c r="F81" s="30"/>
    </row>
    <row r="82" spans="2:6" ht="14.25">
      <c r="B82" s="24">
        <v>10</v>
      </c>
      <c r="C82" s="24">
        <v>11</v>
      </c>
      <c r="D82" s="32" t="s">
        <v>46</v>
      </c>
      <c r="E82" s="30" t="s">
        <v>71</v>
      </c>
      <c r="F82" s="30"/>
    </row>
    <row r="83" spans="2:6" ht="14.25">
      <c r="B83" s="24">
        <v>11</v>
      </c>
      <c r="C83" s="24">
        <v>12</v>
      </c>
      <c r="D83" s="32" t="s">
        <v>49</v>
      </c>
      <c r="E83" s="30" t="s">
        <v>71</v>
      </c>
      <c r="F83" s="30"/>
    </row>
    <row r="84" spans="2:6" ht="14.25">
      <c r="B84" s="24">
        <v>12</v>
      </c>
      <c r="C84" s="24">
        <v>13</v>
      </c>
      <c r="D84" s="32" t="s">
        <v>50</v>
      </c>
      <c r="E84" s="30" t="s">
        <v>71</v>
      </c>
      <c r="F84" s="30"/>
    </row>
    <row r="85" spans="2:6" ht="14.25">
      <c r="B85" s="24">
        <v>13</v>
      </c>
      <c r="C85" s="24">
        <v>14</v>
      </c>
      <c r="D85" s="32" t="s">
        <v>47</v>
      </c>
      <c r="E85" s="30" t="s">
        <v>71</v>
      </c>
      <c r="F85" s="30"/>
    </row>
    <row r="86" spans="2:6" ht="14.25">
      <c r="B86" s="24">
        <v>14</v>
      </c>
      <c r="C86" s="24">
        <v>15</v>
      </c>
      <c r="D86" s="32" t="s">
        <v>44</v>
      </c>
      <c r="E86" s="30" t="s">
        <v>71</v>
      </c>
      <c r="F86" s="30"/>
    </row>
    <row r="87" spans="2:6" ht="14.25">
      <c r="B87" s="24">
        <v>15</v>
      </c>
      <c r="C87" s="24">
        <v>16</v>
      </c>
      <c r="D87" s="32" t="s">
        <v>32</v>
      </c>
      <c r="E87" s="30" t="s">
        <v>71</v>
      </c>
      <c r="F87" s="30" t="s">
        <v>153</v>
      </c>
    </row>
    <row r="88" spans="2:6" ht="14.25">
      <c r="B88" s="24">
        <v>16</v>
      </c>
      <c r="C88" s="24">
        <v>17</v>
      </c>
      <c r="D88" s="32" t="s">
        <v>31</v>
      </c>
      <c r="E88" s="30" t="s">
        <v>71</v>
      </c>
      <c r="F88" s="30"/>
    </row>
    <row r="89" spans="3:6" ht="14.25">
      <c r="C89" s="24">
        <v>18</v>
      </c>
      <c r="D89" s="32" t="s">
        <v>162</v>
      </c>
      <c r="E89" s="30"/>
      <c r="F89" s="30"/>
    </row>
    <row r="90" spans="2:6" ht="14.25">
      <c r="B90" s="24">
        <v>17</v>
      </c>
      <c r="C90" s="24">
        <v>19</v>
      </c>
      <c r="D90" s="32" t="s">
        <v>40</v>
      </c>
      <c r="E90" s="30" t="s">
        <v>71</v>
      </c>
      <c r="F90" s="30"/>
    </row>
    <row r="91" spans="2:6" ht="14.25">
      <c r="B91" s="24">
        <v>18</v>
      </c>
      <c r="C91" s="24">
        <v>20</v>
      </c>
      <c r="D91" s="32" t="s">
        <v>28</v>
      </c>
      <c r="E91" s="30" t="s">
        <v>71</v>
      </c>
      <c r="F91" s="30"/>
    </row>
    <row r="92" spans="2:6" ht="14.25">
      <c r="B92" s="24">
        <v>19</v>
      </c>
      <c r="C92" s="24">
        <v>21</v>
      </c>
      <c r="D92" s="32" t="s">
        <v>48</v>
      </c>
      <c r="E92" s="30" t="s">
        <v>71</v>
      </c>
      <c r="F92" s="30"/>
    </row>
    <row r="93" spans="2:6" ht="14.25">
      <c r="B93" s="24">
        <v>20</v>
      </c>
      <c r="C93" s="24">
        <v>22</v>
      </c>
      <c r="D93" s="32" t="s">
        <v>29</v>
      </c>
      <c r="E93" s="30" t="s">
        <v>71</v>
      </c>
      <c r="F93" s="30"/>
    </row>
    <row r="94" spans="2:6" ht="14.25">
      <c r="B94" s="24"/>
      <c r="C94" s="24"/>
      <c r="D94" s="32" t="s">
        <v>39</v>
      </c>
      <c r="E94" s="30" t="s">
        <v>71</v>
      </c>
      <c r="F94" s="30" t="s">
        <v>153</v>
      </c>
    </row>
    <row r="95" spans="2:6" ht="14.25">
      <c r="B95" s="24"/>
      <c r="C95" s="24"/>
      <c r="D95" s="32" t="s">
        <v>38</v>
      </c>
      <c r="E95" s="30" t="s">
        <v>71</v>
      </c>
      <c r="F95" s="30"/>
    </row>
    <row r="96" spans="3:6" ht="14.25">
      <c r="C96" s="24"/>
      <c r="D96" s="32" t="s">
        <v>72</v>
      </c>
      <c r="E96" s="30"/>
      <c r="F96" s="30"/>
    </row>
    <row r="97" spans="3:6" ht="14.25">
      <c r="C97" s="24"/>
      <c r="D97" s="32" t="s">
        <v>34</v>
      </c>
      <c r="E97" s="30" t="s">
        <v>71</v>
      </c>
      <c r="F97" s="30"/>
    </row>
    <row r="98" spans="3:6" ht="14.25">
      <c r="C98" s="24"/>
      <c r="D98" s="32" t="s">
        <v>45</v>
      </c>
      <c r="E98" s="30" t="s">
        <v>71</v>
      </c>
      <c r="F98" s="30"/>
    </row>
    <row r="102" spans="3:6" ht="15">
      <c r="C102" s="75" t="s">
        <v>283</v>
      </c>
      <c r="D102" s="76"/>
      <c r="E102" s="76"/>
      <c r="F102" s="76"/>
    </row>
    <row r="103" spans="2:6" ht="15">
      <c r="B103" s="54" t="s">
        <v>284</v>
      </c>
      <c r="C103" s="31" t="s">
        <v>56</v>
      </c>
      <c r="D103" s="31" t="s">
        <v>59</v>
      </c>
      <c r="E103" s="31" t="s">
        <v>147</v>
      </c>
      <c r="F103" s="31" t="s">
        <v>153</v>
      </c>
    </row>
    <row r="104" spans="2:13" ht="14.25">
      <c r="B104" s="24"/>
      <c r="C104" s="24">
        <v>1</v>
      </c>
      <c r="D104" s="32" t="s">
        <v>30</v>
      </c>
      <c r="E104" s="30" t="s">
        <v>71</v>
      </c>
      <c r="F104" s="30"/>
      <c r="H104" s="10"/>
      <c r="I104" s="10"/>
      <c r="J104" s="44"/>
      <c r="K104" s="44"/>
      <c r="L104" s="10"/>
      <c r="M104" s="10"/>
    </row>
    <row r="105" spans="2:13" ht="14.25">
      <c r="B105" s="24"/>
      <c r="C105" s="24">
        <v>2</v>
      </c>
      <c r="D105" s="32" t="s">
        <v>36</v>
      </c>
      <c r="E105" s="30" t="s">
        <v>71</v>
      </c>
      <c r="F105" s="30"/>
      <c r="H105" s="10"/>
      <c r="I105" s="10"/>
      <c r="J105" s="44"/>
      <c r="K105" s="44"/>
      <c r="L105" s="10"/>
      <c r="M105" s="10"/>
    </row>
    <row r="106" spans="2:13" ht="14.25">
      <c r="B106" s="24"/>
      <c r="C106" s="24">
        <v>3</v>
      </c>
      <c r="D106" s="32" t="s">
        <v>49</v>
      </c>
      <c r="E106" s="30" t="s">
        <v>71</v>
      </c>
      <c r="F106" s="30"/>
      <c r="H106" s="10"/>
      <c r="I106" s="10"/>
      <c r="J106" s="44"/>
      <c r="K106" s="44"/>
      <c r="L106" s="10"/>
      <c r="M106" s="10"/>
    </row>
    <row r="107" spans="2:13" ht="14.25">
      <c r="B107" s="24"/>
      <c r="C107" s="24">
        <v>4</v>
      </c>
      <c r="D107" s="32" t="s">
        <v>26</v>
      </c>
      <c r="E107" s="30" t="s">
        <v>71</v>
      </c>
      <c r="F107" s="30"/>
      <c r="H107" s="10"/>
      <c r="I107" s="10"/>
      <c r="J107" s="44"/>
      <c r="K107" s="44"/>
      <c r="L107" s="10"/>
      <c r="M107" s="10"/>
    </row>
    <row r="108" spans="2:13" ht="14.25">
      <c r="B108" s="24"/>
      <c r="C108" s="24">
        <v>5</v>
      </c>
      <c r="D108" s="32" t="s">
        <v>42</v>
      </c>
      <c r="E108" s="30" t="s">
        <v>71</v>
      </c>
      <c r="F108" s="30"/>
      <c r="H108" s="10"/>
      <c r="I108" s="10"/>
      <c r="J108" s="44"/>
      <c r="K108" s="44"/>
      <c r="L108" s="10"/>
      <c r="M108" s="10"/>
    </row>
    <row r="109" spans="2:13" ht="14.25">
      <c r="B109" s="4"/>
      <c r="C109" s="24">
        <v>6</v>
      </c>
      <c r="D109" s="32" t="s">
        <v>33</v>
      </c>
      <c r="E109" s="30" t="s">
        <v>71</v>
      </c>
      <c r="F109" s="30"/>
      <c r="H109" s="10"/>
      <c r="I109" s="45"/>
      <c r="J109" s="44"/>
      <c r="K109" s="44"/>
      <c r="L109" s="10"/>
      <c r="M109" s="10"/>
    </row>
    <row r="110" spans="2:13" ht="14.25">
      <c r="B110" s="24">
        <v>1</v>
      </c>
      <c r="C110" s="24">
        <v>7</v>
      </c>
      <c r="D110" s="32" t="s">
        <v>32</v>
      </c>
      <c r="E110" s="30" t="s">
        <v>71</v>
      </c>
      <c r="F110" s="30">
        <v>1</v>
      </c>
      <c r="H110" s="10"/>
      <c r="I110" s="10"/>
      <c r="J110" s="44"/>
      <c r="K110" s="44"/>
      <c r="L110" s="10"/>
      <c r="M110" s="10"/>
    </row>
    <row r="111" spans="2:13" ht="14.25">
      <c r="B111" s="24"/>
      <c r="C111" s="24">
        <v>8</v>
      </c>
      <c r="D111" s="32" t="s">
        <v>28</v>
      </c>
      <c r="E111" s="30" t="s">
        <v>71</v>
      </c>
      <c r="F111" s="30"/>
      <c r="H111" s="10"/>
      <c r="I111" s="10"/>
      <c r="J111" s="44"/>
      <c r="K111" s="44"/>
      <c r="L111" s="10"/>
      <c r="M111" s="10"/>
    </row>
    <row r="112" spans="2:13" ht="14.25">
      <c r="B112" s="24"/>
      <c r="C112" s="24">
        <v>9</v>
      </c>
      <c r="D112" s="32" t="s">
        <v>15</v>
      </c>
      <c r="E112" s="30" t="s">
        <v>71</v>
      </c>
      <c r="F112" s="30"/>
      <c r="H112" s="10"/>
      <c r="I112" s="45"/>
      <c r="J112" s="44"/>
      <c r="K112" s="44"/>
      <c r="L112" s="10"/>
      <c r="M112" s="10"/>
    </row>
    <row r="113" spans="2:13" ht="14.25">
      <c r="B113" s="24"/>
      <c r="C113" s="24">
        <v>10</v>
      </c>
      <c r="D113" s="32" t="s">
        <v>38</v>
      </c>
      <c r="E113" s="30" t="s">
        <v>71</v>
      </c>
      <c r="F113" s="30"/>
      <c r="H113" s="10"/>
      <c r="I113" s="10"/>
      <c r="J113" s="44"/>
      <c r="K113" s="44"/>
      <c r="L113" s="10"/>
      <c r="M113" s="10"/>
    </row>
    <row r="114" spans="2:13" ht="14.25">
      <c r="B114" s="24"/>
      <c r="C114" s="24">
        <v>11</v>
      </c>
      <c r="D114" s="32" t="s">
        <v>44</v>
      </c>
      <c r="E114" s="30" t="s">
        <v>71</v>
      </c>
      <c r="F114" s="30"/>
      <c r="H114" s="10"/>
      <c r="I114" s="10"/>
      <c r="J114" s="44"/>
      <c r="K114" s="44"/>
      <c r="L114" s="10"/>
      <c r="M114" s="10"/>
    </row>
    <row r="115" spans="2:13" ht="14.25">
      <c r="B115" s="24">
        <v>2</v>
      </c>
      <c r="C115" s="24">
        <v>12</v>
      </c>
      <c r="D115" s="32" t="s">
        <v>39</v>
      </c>
      <c r="E115" s="30" t="s">
        <v>71</v>
      </c>
      <c r="F115" s="30">
        <v>2</v>
      </c>
      <c r="H115" s="10"/>
      <c r="I115" s="10"/>
      <c r="J115" s="44"/>
      <c r="K115" s="44"/>
      <c r="L115" s="10"/>
      <c r="M115" s="10"/>
    </row>
    <row r="116" spans="2:13" ht="14.25">
      <c r="B116" s="24"/>
      <c r="C116" s="24">
        <v>13</v>
      </c>
      <c r="D116" s="32" t="s">
        <v>48</v>
      </c>
      <c r="E116" s="30" t="s">
        <v>71</v>
      </c>
      <c r="F116" s="30"/>
      <c r="H116" s="10"/>
      <c r="I116" s="10"/>
      <c r="J116" s="44"/>
      <c r="K116" s="44"/>
      <c r="L116" s="10"/>
      <c r="M116" s="10"/>
    </row>
    <row r="117" spans="2:13" ht="14.25">
      <c r="B117" s="24">
        <v>3</v>
      </c>
      <c r="C117" s="24">
        <v>14</v>
      </c>
      <c r="D117" s="32" t="s">
        <v>41</v>
      </c>
      <c r="E117" s="30" t="s">
        <v>71</v>
      </c>
      <c r="F117" s="30">
        <v>3</v>
      </c>
      <c r="H117" s="10"/>
      <c r="I117" s="10"/>
      <c r="J117" s="44"/>
      <c r="K117" s="44"/>
      <c r="L117" s="10"/>
      <c r="M117" s="10"/>
    </row>
    <row r="118" spans="2:13" ht="14.25">
      <c r="B118" s="24"/>
      <c r="C118" s="24">
        <v>15</v>
      </c>
      <c r="D118" s="32" t="s">
        <v>34</v>
      </c>
      <c r="E118" s="30" t="s">
        <v>71</v>
      </c>
      <c r="F118" s="30"/>
      <c r="H118" s="10"/>
      <c r="I118" s="10"/>
      <c r="J118" s="44"/>
      <c r="K118" s="44"/>
      <c r="L118" s="10"/>
      <c r="M118" s="10"/>
    </row>
    <row r="119" spans="2:13" ht="14.25">
      <c r="B119" s="24"/>
      <c r="C119" s="24">
        <v>16</v>
      </c>
      <c r="D119" s="32" t="s">
        <v>29</v>
      </c>
      <c r="E119" s="30" t="s">
        <v>71</v>
      </c>
      <c r="F119" s="30"/>
      <c r="H119" s="10"/>
      <c r="I119" s="10"/>
      <c r="J119" s="44"/>
      <c r="K119" s="44"/>
      <c r="L119" s="10"/>
      <c r="M119" s="10"/>
    </row>
    <row r="120" spans="2:13" ht="14.25">
      <c r="B120" s="24"/>
      <c r="C120" s="24">
        <v>17</v>
      </c>
      <c r="D120" s="32" t="s">
        <v>46</v>
      </c>
      <c r="E120" s="30" t="s">
        <v>71</v>
      </c>
      <c r="F120" s="30"/>
      <c r="H120" s="10"/>
      <c r="I120" s="10"/>
      <c r="J120" s="44"/>
      <c r="K120" s="44"/>
      <c r="L120" s="10"/>
      <c r="M120" s="10"/>
    </row>
    <row r="121" spans="2:13" ht="14.25">
      <c r="B121" s="4"/>
      <c r="C121" s="24">
        <v>18</v>
      </c>
      <c r="D121" s="32" t="s">
        <v>47</v>
      </c>
      <c r="E121" s="30" t="s">
        <v>71</v>
      </c>
      <c r="F121" s="30"/>
      <c r="H121" s="10"/>
      <c r="I121" s="45"/>
      <c r="J121" s="44"/>
      <c r="K121" s="44"/>
      <c r="L121" s="10"/>
      <c r="M121" s="10"/>
    </row>
    <row r="122" spans="2:13" ht="14.25">
      <c r="B122" s="24"/>
      <c r="C122" s="24">
        <v>19</v>
      </c>
      <c r="D122" s="32" t="s">
        <v>50</v>
      </c>
      <c r="E122" s="30" t="s">
        <v>71</v>
      </c>
      <c r="F122" s="30"/>
      <c r="H122" s="10"/>
      <c r="I122" s="45"/>
      <c r="J122" s="44"/>
      <c r="K122" s="44"/>
      <c r="L122" s="10"/>
      <c r="M122" s="10"/>
    </row>
    <row r="123" spans="2:13" ht="14.25">
      <c r="B123" s="24"/>
      <c r="C123" s="24">
        <v>20</v>
      </c>
      <c r="D123" s="32" t="s">
        <v>45</v>
      </c>
      <c r="E123" s="30" t="s">
        <v>71</v>
      </c>
      <c r="F123" s="30"/>
      <c r="H123" s="10"/>
      <c r="I123" s="10"/>
      <c r="J123" s="44"/>
      <c r="K123" s="44"/>
      <c r="L123" s="10"/>
      <c r="M123" s="10"/>
    </row>
    <row r="124" spans="2:13" ht="14.25">
      <c r="B124" s="24"/>
      <c r="C124" s="24">
        <v>21</v>
      </c>
      <c r="D124" s="32" t="s">
        <v>27</v>
      </c>
      <c r="E124" s="30" t="s">
        <v>71</v>
      </c>
      <c r="F124" s="30"/>
      <c r="H124" s="10"/>
      <c r="I124" s="10"/>
      <c r="J124" s="44"/>
      <c r="K124" s="44"/>
      <c r="L124" s="10"/>
      <c r="M124" s="10"/>
    </row>
    <row r="125" spans="2:13" ht="14.25">
      <c r="B125" s="24"/>
      <c r="C125" s="24">
        <v>22</v>
      </c>
      <c r="D125" s="32" t="s">
        <v>31</v>
      </c>
      <c r="E125" s="30" t="s">
        <v>71</v>
      </c>
      <c r="F125" s="30"/>
      <c r="H125" s="10"/>
      <c r="I125" s="45"/>
      <c r="J125" s="44"/>
      <c r="K125" s="44"/>
      <c r="L125" s="10"/>
      <c r="M125" s="10"/>
    </row>
    <row r="126" spans="2:13" ht="14.25">
      <c r="B126" s="24"/>
      <c r="C126" s="24">
        <v>23</v>
      </c>
      <c r="D126" s="32" t="s">
        <v>51</v>
      </c>
      <c r="E126" s="30" t="s">
        <v>71</v>
      </c>
      <c r="F126" s="30"/>
      <c r="H126" s="10"/>
      <c r="I126" s="45"/>
      <c r="J126" s="44"/>
      <c r="K126" s="44"/>
      <c r="L126" s="10"/>
      <c r="M126" s="10"/>
    </row>
    <row r="127" spans="2:13" ht="14.25">
      <c r="B127" s="24"/>
      <c r="C127" s="24"/>
      <c r="E127" s="30" t="s">
        <v>71</v>
      </c>
      <c r="F127" s="30"/>
      <c r="H127" s="10"/>
      <c r="I127" s="45"/>
      <c r="J127" s="44"/>
      <c r="K127" s="44"/>
      <c r="L127" s="10"/>
      <c r="M127" s="10"/>
    </row>
    <row r="128" spans="3:13" ht="14.25">
      <c r="C128" s="24"/>
      <c r="D128" s="32"/>
      <c r="E128" s="30"/>
      <c r="F128" s="30"/>
      <c r="H128" s="10"/>
      <c r="I128" s="45"/>
      <c r="J128" s="44"/>
      <c r="K128" s="44"/>
      <c r="L128" s="10"/>
      <c r="M128" s="10"/>
    </row>
    <row r="129" spans="3:13" ht="14.25">
      <c r="C129" s="24"/>
      <c r="E129" s="30" t="s">
        <v>71</v>
      </c>
      <c r="F129" s="30"/>
      <c r="H129" s="10"/>
      <c r="I129" s="45"/>
      <c r="J129" s="44"/>
      <c r="K129" s="44"/>
      <c r="L129" s="10"/>
      <c r="M129" s="10"/>
    </row>
    <row r="130" spans="3:13" ht="14.25">
      <c r="C130" s="24"/>
      <c r="E130" s="30" t="s">
        <v>71</v>
      </c>
      <c r="F130" s="30"/>
      <c r="H130" s="10"/>
      <c r="I130" s="45"/>
      <c r="J130" s="44"/>
      <c r="K130" s="44"/>
      <c r="L130" s="10"/>
      <c r="M130" s="10"/>
    </row>
    <row r="131" spans="8:13" ht="12.75">
      <c r="H131" s="10"/>
      <c r="I131" s="10"/>
      <c r="J131" s="10"/>
      <c r="K131" s="10"/>
      <c r="L131" s="10"/>
      <c r="M131" s="10"/>
    </row>
  </sheetData>
  <sheetProtection/>
  <mergeCells count="14">
    <mergeCell ref="Q7:R7"/>
    <mergeCell ref="C42:F42"/>
    <mergeCell ref="C102:F102"/>
    <mergeCell ref="C70:F70"/>
    <mergeCell ref="S7:T7"/>
    <mergeCell ref="D1:N1"/>
    <mergeCell ref="E5:N5"/>
    <mergeCell ref="E6:T6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E16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4.140625" style="3" bestFit="1" customWidth="1"/>
    <col min="4" max="4" width="18.28125" style="3" bestFit="1" customWidth="1"/>
    <col min="5" max="21" width="3.57421875" style="3" customWidth="1"/>
    <col min="22" max="22" width="4.8515625" style="3" customWidth="1"/>
    <col min="23" max="25" width="3.57421875" style="3" customWidth="1"/>
    <col min="26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73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58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7">
        <v>7</v>
      </c>
      <c r="R7" s="77"/>
      <c r="S7" s="78">
        <v>8</v>
      </c>
      <c r="T7" s="78"/>
    </row>
    <row r="8" spans="1:31" ht="125.25" customHeight="1">
      <c r="A8" s="7"/>
      <c r="C8" s="14" t="s">
        <v>55</v>
      </c>
      <c r="D8" s="15" t="s">
        <v>59</v>
      </c>
      <c r="E8" s="12" t="s">
        <v>68</v>
      </c>
      <c r="F8" s="13" t="s">
        <v>145</v>
      </c>
      <c r="G8" s="34" t="s">
        <v>74</v>
      </c>
      <c r="H8" s="35" t="s">
        <v>75</v>
      </c>
      <c r="I8" s="34" t="s">
        <v>76</v>
      </c>
      <c r="J8" s="35" t="s">
        <v>77</v>
      </c>
      <c r="K8" s="34" t="s">
        <v>144</v>
      </c>
      <c r="L8" s="35" t="s">
        <v>78</v>
      </c>
      <c r="M8" s="34" t="s">
        <v>79</v>
      </c>
      <c r="N8" s="35" t="s">
        <v>80</v>
      </c>
      <c r="O8" s="34" t="s">
        <v>68</v>
      </c>
      <c r="P8" s="35" t="s">
        <v>152</v>
      </c>
      <c r="Q8" s="11"/>
      <c r="R8" s="6"/>
      <c r="S8" s="6"/>
      <c r="T8" s="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16" t="s">
        <v>25</v>
      </c>
      <c r="D9" s="17" t="s">
        <v>41</v>
      </c>
      <c r="E9" s="21">
        <v>3</v>
      </c>
      <c r="F9" s="22">
        <v>19</v>
      </c>
      <c r="G9" s="23">
        <v>1</v>
      </c>
      <c r="H9" s="22">
        <v>30</v>
      </c>
      <c r="I9" s="23">
        <v>3</v>
      </c>
      <c r="J9" s="22">
        <v>19</v>
      </c>
      <c r="K9" s="23">
        <v>1</v>
      </c>
      <c r="L9" s="22">
        <v>30</v>
      </c>
      <c r="M9" s="23">
        <v>1</v>
      </c>
      <c r="N9" s="22">
        <v>30</v>
      </c>
      <c r="O9" s="23">
        <v>1</v>
      </c>
      <c r="P9" s="22">
        <v>30</v>
      </c>
      <c r="Q9" s="21"/>
      <c r="R9" s="24"/>
      <c r="S9" s="24"/>
      <c r="T9" s="24"/>
      <c r="U9" s="3">
        <f>COUNT(E9:T9)/2</f>
        <v>6</v>
      </c>
      <c r="V9" s="10">
        <f>+F9+H9+J9+L9+N9+P9+R9+T9</f>
        <v>158</v>
      </c>
      <c r="X9" s="29">
        <v>1</v>
      </c>
    </row>
    <row r="10" spans="3:26" ht="12.75">
      <c r="C10" s="16" t="s">
        <v>53</v>
      </c>
      <c r="D10" s="17" t="s">
        <v>32</v>
      </c>
      <c r="E10" s="21">
        <v>2</v>
      </c>
      <c r="F10" s="22">
        <v>24</v>
      </c>
      <c r="G10" s="23">
        <v>2</v>
      </c>
      <c r="H10" s="22">
        <v>24</v>
      </c>
      <c r="I10" s="23">
        <v>1</v>
      </c>
      <c r="J10" s="22">
        <v>30</v>
      </c>
      <c r="K10" s="23">
        <v>2</v>
      </c>
      <c r="L10" s="22">
        <v>24</v>
      </c>
      <c r="M10" s="23"/>
      <c r="N10" s="22"/>
      <c r="O10" s="23">
        <v>2</v>
      </c>
      <c r="P10" s="22">
        <v>24</v>
      </c>
      <c r="Q10" s="21"/>
      <c r="R10" s="24"/>
      <c r="S10" s="24"/>
      <c r="T10" s="24"/>
      <c r="U10" s="3">
        <f>COUNT(E10:T10)/2</f>
        <v>5</v>
      </c>
      <c r="V10" s="10">
        <f>+F10+H10+J10+L10+N10+P10+R10+T10</f>
        <v>126</v>
      </c>
      <c r="X10" s="29">
        <v>2</v>
      </c>
      <c r="Z10" s="3">
        <f>+V10-$V$9</f>
        <v>-32</v>
      </c>
    </row>
    <row r="11" spans="3:27" ht="12.75">
      <c r="C11" s="16" t="s">
        <v>25</v>
      </c>
      <c r="D11" s="17" t="s">
        <v>39</v>
      </c>
      <c r="E11" s="21">
        <v>1</v>
      </c>
      <c r="F11" s="22">
        <v>30</v>
      </c>
      <c r="G11" s="23"/>
      <c r="H11" s="22"/>
      <c r="I11" s="23">
        <v>2</v>
      </c>
      <c r="J11" s="22">
        <v>24</v>
      </c>
      <c r="K11" s="23"/>
      <c r="L11" s="22"/>
      <c r="M11" s="23"/>
      <c r="N11" s="22"/>
      <c r="O11" s="23"/>
      <c r="P11" s="22"/>
      <c r="Q11" s="21"/>
      <c r="R11" s="24"/>
      <c r="S11" s="24"/>
      <c r="T11" s="24"/>
      <c r="U11" s="3">
        <f>COUNT(E11:T11)/2</f>
        <v>2</v>
      </c>
      <c r="V11" s="10">
        <f>+F11+H11+J11+L11+N11+P11+R11+T11</f>
        <v>54</v>
      </c>
      <c r="X11" s="29">
        <v>3</v>
      </c>
      <c r="Z11" s="3">
        <f>+V11-$V$9</f>
        <v>-104</v>
      </c>
      <c r="AA11" s="3">
        <f>+V10-$V$9</f>
        <v>-32</v>
      </c>
    </row>
    <row r="15" ht="12.75">
      <c r="D15" s="5"/>
    </row>
    <row r="16" ht="12.75">
      <c r="D16" s="5"/>
    </row>
  </sheetData>
  <sheetProtection/>
  <mergeCells count="11">
    <mergeCell ref="M7:N7"/>
    <mergeCell ref="O7:P7"/>
    <mergeCell ref="Q7:R7"/>
    <mergeCell ref="S7:T7"/>
    <mergeCell ref="D1:N1"/>
    <mergeCell ref="E5:N5"/>
    <mergeCell ref="E6:T6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5.421875" style="3" customWidth="1"/>
    <col min="4" max="4" width="20.140625" style="3" customWidth="1"/>
    <col min="5" max="21" width="3.57421875" style="3" customWidth="1"/>
    <col min="22" max="22" width="4.421875" style="3" bestFit="1" customWidth="1"/>
    <col min="23" max="25" width="3.57421875" style="3" customWidth="1"/>
    <col min="26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155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53" thickBot="1">
      <c r="A8" s="7"/>
      <c r="C8" s="39" t="s">
        <v>55</v>
      </c>
      <c r="D8" s="40" t="s">
        <v>59</v>
      </c>
      <c r="E8" s="34" t="s">
        <v>74</v>
      </c>
      <c r="F8" s="35" t="s">
        <v>75</v>
      </c>
      <c r="G8" s="34" t="s">
        <v>79</v>
      </c>
      <c r="H8" s="35" t="s">
        <v>149</v>
      </c>
      <c r="I8" s="34" t="s">
        <v>150</v>
      </c>
      <c r="J8" s="35" t="s">
        <v>151</v>
      </c>
      <c r="K8" s="34" t="s">
        <v>68</v>
      </c>
      <c r="L8" s="35" t="s">
        <v>152</v>
      </c>
      <c r="M8" s="34"/>
      <c r="N8" s="35"/>
      <c r="O8" s="34"/>
      <c r="P8" s="35"/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41" t="s">
        <v>25</v>
      </c>
      <c r="D9" s="42" t="s">
        <v>19</v>
      </c>
      <c r="E9" s="21">
        <v>5</v>
      </c>
      <c r="F9" s="22">
        <v>12</v>
      </c>
      <c r="G9" s="23">
        <v>1</v>
      </c>
      <c r="H9" s="22">
        <v>30</v>
      </c>
      <c r="I9" s="23">
        <v>1</v>
      </c>
      <c r="J9" s="22">
        <v>30</v>
      </c>
      <c r="K9" s="23">
        <v>1</v>
      </c>
      <c r="L9" s="22">
        <v>30</v>
      </c>
      <c r="M9" s="23"/>
      <c r="N9" s="22"/>
      <c r="O9" s="23"/>
      <c r="P9" s="22"/>
      <c r="Q9" s="21"/>
      <c r="R9" s="24"/>
      <c r="S9" s="24"/>
      <c r="T9" s="24"/>
      <c r="U9" s="3">
        <f aca="true" t="shared" si="0" ref="U9:U22">COUNT(E9:T9)/2</f>
        <v>4</v>
      </c>
      <c r="V9" s="10">
        <f aca="true" t="shared" si="1" ref="V9:V22">+F9+H9+J9+L9+N9+P9+R9+T9</f>
        <v>102</v>
      </c>
      <c r="X9" s="29">
        <v>1</v>
      </c>
    </row>
    <row r="10" spans="3:26" ht="12.75">
      <c r="C10" s="16" t="s">
        <v>21</v>
      </c>
      <c r="D10" s="17" t="s">
        <v>11</v>
      </c>
      <c r="E10" s="21">
        <v>1</v>
      </c>
      <c r="F10" s="22">
        <v>30</v>
      </c>
      <c r="G10" s="23">
        <v>2</v>
      </c>
      <c r="H10" s="22">
        <v>24</v>
      </c>
      <c r="I10" s="23">
        <v>2</v>
      </c>
      <c r="J10" s="22">
        <v>24</v>
      </c>
      <c r="K10" s="23">
        <v>4</v>
      </c>
      <c r="L10" s="22">
        <v>15</v>
      </c>
      <c r="M10" s="23"/>
      <c r="N10" s="22"/>
      <c r="O10" s="23"/>
      <c r="P10" s="22"/>
      <c r="Q10" s="21"/>
      <c r="R10" s="24"/>
      <c r="S10" s="24"/>
      <c r="T10" s="24"/>
      <c r="U10" s="3">
        <f t="shared" si="0"/>
        <v>4</v>
      </c>
      <c r="V10" s="10">
        <f t="shared" si="1"/>
        <v>93</v>
      </c>
      <c r="X10" s="29">
        <v>2</v>
      </c>
      <c r="Z10" s="3">
        <f>+V10-$V$9</f>
        <v>-9</v>
      </c>
    </row>
    <row r="11" spans="3:27" ht="12.75">
      <c r="C11" s="16" t="s">
        <v>21</v>
      </c>
      <c r="D11" s="17" t="s">
        <v>12</v>
      </c>
      <c r="E11" s="21">
        <v>6</v>
      </c>
      <c r="F11" s="22">
        <v>10</v>
      </c>
      <c r="G11" s="23">
        <v>3</v>
      </c>
      <c r="H11" s="22">
        <v>19</v>
      </c>
      <c r="I11" s="23">
        <v>3</v>
      </c>
      <c r="J11" s="22">
        <v>19</v>
      </c>
      <c r="K11" s="23">
        <v>2</v>
      </c>
      <c r="L11" s="22">
        <v>24</v>
      </c>
      <c r="M11" s="23"/>
      <c r="N11" s="22"/>
      <c r="O11" s="23"/>
      <c r="P11" s="22"/>
      <c r="Q11" s="21"/>
      <c r="R11" s="24"/>
      <c r="S11" s="24"/>
      <c r="T11" s="24"/>
      <c r="U11" s="3">
        <f t="shared" si="0"/>
        <v>4</v>
      </c>
      <c r="V11" s="10">
        <f t="shared" si="1"/>
        <v>72</v>
      </c>
      <c r="X11" s="29">
        <v>3</v>
      </c>
      <c r="Z11" s="3">
        <f aca="true" t="shared" si="2" ref="Z11:Z22">+V11-$V$9</f>
        <v>-30</v>
      </c>
      <c r="AA11" s="3">
        <f>+V11-$V$10</f>
        <v>-21</v>
      </c>
    </row>
    <row r="12" spans="3:28" ht="12.75">
      <c r="C12" s="16" t="s">
        <v>24</v>
      </c>
      <c r="D12" s="17" t="s">
        <v>15</v>
      </c>
      <c r="E12" s="21">
        <v>4</v>
      </c>
      <c r="F12" s="22">
        <v>15</v>
      </c>
      <c r="G12" s="23">
        <v>4</v>
      </c>
      <c r="H12" s="22">
        <v>15</v>
      </c>
      <c r="I12" s="23">
        <v>5</v>
      </c>
      <c r="J12" s="22">
        <v>12</v>
      </c>
      <c r="K12" s="23">
        <v>6</v>
      </c>
      <c r="L12" s="22">
        <v>10</v>
      </c>
      <c r="M12" s="23"/>
      <c r="N12" s="22"/>
      <c r="O12" s="23"/>
      <c r="P12" s="22"/>
      <c r="Q12" s="21"/>
      <c r="R12" s="24"/>
      <c r="S12" s="24"/>
      <c r="T12" s="24"/>
      <c r="U12" s="3">
        <f t="shared" si="0"/>
        <v>4</v>
      </c>
      <c r="V12" s="10">
        <f t="shared" si="1"/>
        <v>52</v>
      </c>
      <c r="X12" s="29">
        <v>4</v>
      </c>
      <c r="Z12" s="3">
        <f t="shared" si="2"/>
        <v>-50</v>
      </c>
      <c r="AA12" s="3">
        <f aca="true" t="shared" si="3" ref="AA12:AA22">+V12-$V$10</f>
        <v>-41</v>
      </c>
      <c r="AB12" s="3">
        <f>+V12-$V$11</f>
        <v>-20</v>
      </c>
    </row>
    <row r="13" spans="3:28" ht="12.75">
      <c r="C13" s="16" t="s">
        <v>25</v>
      </c>
      <c r="D13" s="17" t="s">
        <v>18</v>
      </c>
      <c r="E13" s="21">
        <v>2</v>
      </c>
      <c r="F13" s="22">
        <v>24</v>
      </c>
      <c r="G13" s="23">
        <v>10</v>
      </c>
      <c r="H13" s="22">
        <v>6</v>
      </c>
      <c r="I13" s="23"/>
      <c r="J13" s="22"/>
      <c r="K13" s="23">
        <v>3</v>
      </c>
      <c r="L13" s="22">
        <v>19</v>
      </c>
      <c r="M13" s="23"/>
      <c r="N13" s="22"/>
      <c r="O13" s="23"/>
      <c r="P13" s="22"/>
      <c r="Q13" s="21"/>
      <c r="R13" s="24"/>
      <c r="S13" s="24"/>
      <c r="T13" s="24"/>
      <c r="U13" s="3">
        <f t="shared" si="0"/>
        <v>3</v>
      </c>
      <c r="V13" s="10">
        <f t="shared" si="1"/>
        <v>49</v>
      </c>
      <c r="X13" s="29">
        <v>5</v>
      </c>
      <c r="Z13" s="3">
        <f t="shared" si="2"/>
        <v>-53</v>
      </c>
      <c r="AA13" s="3">
        <f t="shared" si="3"/>
        <v>-44</v>
      </c>
      <c r="AB13" s="3">
        <f aca="true" t="shared" si="4" ref="AB13:AB22">+V13-$V$11</f>
        <v>-23</v>
      </c>
    </row>
    <row r="14" spans="3:28" ht="12.75">
      <c r="C14" s="16" t="s">
        <v>22</v>
      </c>
      <c r="D14" s="17" t="s">
        <v>13</v>
      </c>
      <c r="E14" s="21">
        <v>7</v>
      </c>
      <c r="F14" s="22">
        <v>9</v>
      </c>
      <c r="G14" s="23">
        <v>7</v>
      </c>
      <c r="H14" s="22">
        <v>9</v>
      </c>
      <c r="I14" s="23">
        <v>6</v>
      </c>
      <c r="J14" s="22">
        <v>10</v>
      </c>
      <c r="K14" s="23">
        <v>7</v>
      </c>
      <c r="L14" s="22">
        <v>9</v>
      </c>
      <c r="M14" s="23"/>
      <c r="N14" s="22"/>
      <c r="O14" s="23"/>
      <c r="P14" s="22"/>
      <c r="Q14" s="21"/>
      <c r="R14" s="24"/>
      <c r="S14" s="24"/>
      <c r="T14" s="24"/>
      <c r="U14" s="3">
        <f t="shared" si="0"/>
        <v>4</v>
      </c>
      <c r="V14" s="10">
        <f t="shared" si="1"/>
        <v>37</v>
      </c>
      <c r="X14" s="29">
        <v>6</v>
      </c>
      <c r="Z14" s="3">
        <f t="shared" si="2"/>
        <v>-65</v>
      </c>
      <c r="AA14" s="3">
        <f t="shared" si="3"/>
        <v>-56</v>
      </c>
      <c r="AB14" s="3">
        <f t="shared" si="4"/>
        <v>-35</v>
      </c>
    </row>
    <row r="15" spans="3:28" ht="12.75">
      <c r="C15" s="16" t="s">
        <v>25</v>
      </c>
      <c r="D15" s="17" t="s">
        <v>17</v>
      </c>
      <c r="E15" s="21">
        <v>9</v>
      </c>
      <c r="F15" s="22">
        <v>7</v>
      </c>
      <c r="G15" s="23">
        <v>9</v>
      </c>
      <c r="H15" s="22">
        <v>7</v>
      </c>
      <c r="I15" s="23">
        <v>4</v>
      </c>
      <c r="J15" s="22">
        <v>15</v>
      </c>
      <c r="K15" s="23"/>
      <c r="L15" s="22"/>
      <c r="M15" s="23"/>
      <c r="N15" s="22"/>
      <c r="O15" s="23"/>
      <c r="P15" s="22"/>
      <c r="Q15" s="21"/>
      <c r="R15" s="24"/>
      <c r="S15" s="24"/>
      <c r="T15" s="24"/>
      <c r="U15" s="3">
        <f t="shared" si="0"/>
        <v>3</v>
      </c>
      <c r="V15" s="10">
        <f t="shared" si="1"/>
        <v>29</v>
      </c>
      <c r="X15" s="29">
        <v>7</v>
      </c>
      <c r="Z15" s="3">
        <f t="shared" si="2"/>
        <v>-73</v>
      </c>
      <c r="AA15" s="3">
        <f t="shared" si="3"/>
        <v>-64</v>
      </c>
      <c r="AB15" s="3">
        <f t="shared" si="4"/>
        <v>-43</v>
      </c>
    </row>
    <row r="16" spans="3:28" ht="12.75">
      <c r="C16" s="16" t="s">
        <v>21</v>
      </c>
      <c r="D16" s="17" t="s">
        <v>9</v>
      </c>
      <c r="E16" s="21">
        <v>3</v>
      </c>
      <c r="F16" s="22">
        <v>19</v>
      </c>
      <c r="G16" s="23">
        <v>8</v>
      </c>
      <c r="H16" s="22">
        <v>8</v>
      </c>
      <c r="I16" s="23"/>
      <c r="J16" s="22"/>
      <c r="K16" s="23"/>
      <c r="L16" s="22"/>
      <c r="M16" s="23"/>
      <c r="N16" s="22"/>
      <c r="O16" s="23"/>
      <c r="P16" s="22"/>
      <c r="Q16" s="21"/>
      <c r="R16" s="24"/>
      <c r="S16" s="24"/>
      <c r="T16" s="24"/>
      <c r="U16" s="3">
        <f t="shared" si="0"/>
        <v>2</v>
      </c>
      <c r="V16" s="10">
        <f t="shared" si="1"/>
        <v>27</v>
      </c>
      <c r="X16" s="29">
        <v>8</v>
      </c>
      <c r="Z16" s="3">
        <f t="shared" si="2"/>
        <v>-75</v>
      </c>
      <c r="AA16" s="3">
        <f t="shared" si="3"/>
        <v>-66</v>
      </c>
      <c r="AB16" s="3">
        <f t="shared" si="4"/>
        <v>-45</v>
      </c>
    </row>
    <row r="17" spans="3:28" ht="12.75">
      <c r="C17" s="16" t="s">
        <v>23</v>
      </c>
      <c r="D17" s="17" t="s">
        <v>14</v>
      </c>
      <c r="E17" s="21">
        <v>10</v>
      </c>
      <c r="F17" s="22">
        <v>6</v>
      </c>
      <c r="G17" s="23">
        <v>6</v>
      </c>
      <c r="H17" s="22">
        <v>10</v>
      </c>
      <c r="I17" s="23">
        <v>7</v>
      </c>
      <c r="J17" s="22">
        <v>9</v>
      </c>
      <c r="K17" s="23"/>
      <c r="L17" s="22"/>
      <c r="M17" s="23"/>
      <c r="N17" s="22"/>
      <c r="O17" s="23"/>
      <c r="P17" s="22"/>
      <c r="Q17" s="21"/>
      <c r="R17" s="24"/>
      <c r="S17" s="24"/>
      <c r="T17" s="24"/>
      <c r="U17" s="3">
        <f t="shared" si="0"/>
        <v>3</v>
      </c>
      <c r="V17" s="10">
        <f t="shared" si="1"/>
        <v>25</v>
      </c>
      <c r="X17" s="29">
        <v>9</v>
      </c>
      <c r="Z17" s="3">
        <f t="shared" si="2"/>
        <v>-77</v>
      </c>
      <c r="AA17" s="3">
        <f t="shared" si="3"/>
        <v>-68</v>
      </c>
      <c r="AB17" s="3">
        <f t="shared" si="4"/>
        <v>-47</v>
      </c>
    </row>
    <row r="18" spans="3:28" ht="12.75">
      <c r="C18" s="16" t="s">
        <v>21</v>
      </c>
      <c r="D18" s="17" t="s">
        <v>10</v>
      </c>
      <c r="E18" s="21"/>
      <c r="F18" s="22"/>
      <c r="G18" s="23">
        <v>5</v>
      </c>
      <c r="H18" s="22">
        <v>12</v>
      </c>
      <c r="I18" s="23"/>
      <c r="J18" s="22"/>
      <c r="K18" s="23"/>
      <c r="L18" s="22"/>
      <c r="M18" s="23"/>
      <c r="N18" s="22"/>
      <c r="O18" s="23"/>
      <c r="P18" s="22"/>
      <c r="Q18" s="21"/>
      <c r="R18" s="24"/>
      <c r="S18" s="24"/>
      <c r="T18" s="24"/>
      <c r="U18" s="3">
        <f t="shared" si="0"/>
        <v>1</v>
      </c>
      <c r="V18" s="10">
        <f t="shared" si="1"/>
        <v>12</v>
      </c>
      <c r="X18" s="29">
        <v>10</v>
      </c>
      <c r="Z18" s="3">
        <f t="shared" si="2"/>
        <v>-90</v>
      </c>
      <c r="AA18" s="3">
        <f t="shared" si="3"/>
        <v>-81</v>
      </c>
      <c r="AB18" s="3">
        <f t="shared" si="4"/>
        <v>-60</v>
      </c>
    </row>
    <row r="19" spans="3:28" ht="12.75">
      <c r="C19" s="16" t="s">
        <v>25</v>
      </c>
      <c r="D19" s="17" t="s">
        <v>293</v>
      </c>
      <c r="E19" s="21"/>
      <c r="F19" s="22"/>
      <c r="G19" s="23"/>
      <c r="H19" s="22"/>
      <c r="I19" s="23"/>
      <c r="J19" s="22"/>
      <c r="K19" s="23">
        <v>5</v>
      </c>
      <c r="L19" s="22">
        <v>12</v>
      </c>
      <c r="M19" s="23"/>
      <c r="N19" s="22"/>
      <c r="O19" s="23"/>
      <c r="P19" s="22"/>
      <c r="Q19" s="21"/>
      <c r="R19" s="24"/>
      <c r="S19" s="24"/>
      <c r="T19" s="24"/>
      <c r="U19" s="3">
        <f t="shared" si="0"/>
        <v>1</v>
      </c>
      <c r="V19" s="10">
        <f t="shared" si="1"/>
        <v>12</v>
      </c>
      <c r="X19" s="29">
        <v>11</v>
      </c>
      <c r="Z19" s="3">
        <f t="shared" si="2"/>
        <v>-90</v>
      </c>
      <c r="AA19" s="3">
        <f t="shared" si="3"/>
        <v>-81</v>
      </c>
      <c r="AB19" s="3">
        <f t="shared" si="4"/>
        <v>-60</v>
      </c>
    </row>
    <row r="20" spans="3:28" ht="12.75">
      <c r="C20" s="16" t="s">
        <v>21</v>
      </c>
      <c r="D20" s="17" t="s">
        <v>8</v>
      </c>
      <c r="E20" s="21">
        <v>8</v>
      </c>
      <c r="F20" s="22">
        <v>8</v>
      </c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1"/>
      <c r="R20" s="24"/>
      <c r="S20" s="24"/>
      <c r="T20" s="24"/>
      <c r="U20" s="3">
        <f t="shared" si="0"/>
        <v>1</v>
      </c>
      <c r="V20" s="10">
        <f t="shared" si="1"/>
        <v>8</v>
      </c>
      <c r="X20" s="29">
        <v>12</v>
      </c>
      <c r="Z20" s="3">
        <f t="shared" si="2"/>
        <v>-94</v>
      </c>
      <c r="AA20" s="3">
        <f t="shared" si="3"/>
        <v>-85</v>
      </c>
      <c r="AB20" s="3">
        <f t="shared" si="4"/>
        <v>-64</v>
      </c>
    </row>
    <row r="21" spans="3:28" ht="13.5" thickBot="1">
      <c r="C21" s="18" t="s">
        <v>20</v>
      </c>
      <c r="D21" s="19" t="s">
        <v>7</v>
      </c>
      <c r="E21" s="21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1"/>
      <c r="R21" s="24"/>
      <c r="S21" s="24"/>
      <c r="T21" s="24"/>
      <c r="U21" s="3">
        <f t="shared" si="0"/>
        <v>0</v>
      </c>
      <c r="V21" s="10">
        <f t="shared" si="1"/>
        <v>0</v>
      </c>
      <c r="X21" s="29">
        <v>13</v>
      </c>
      <c r="Z21" s="3">
        <f>+V21-$V$9</f>
        <v>-102</v>
      </c>
      <c r="AA21" s="3">
        <f>+V21-$V$10</f>
        <v>-93</v>
      </c>
      <c r="AB21" s="3">
        <f>+V21-$V$11</f>
        <v>-72</v>
      </c>
    </row>
    <row r="22" spans="3:28" ht="13.5" thickBot="1">
      <c r="C22" s="18" t="s">
        <v>25</v>
      </c>
      <c r="D22" s="19" t="s">
        <v>16</v>
      </c>
      <c r="E22" s="21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1"/>
      <c r="R22" s="24"/>
      <c r="S22" s="24"/>
      <c r="T22" s="24"/>
      <c r="U22" s="3">
        <f t="shared" si="0"/>
        <v>0</v>
      </c>
      <c r="V22" s="10">
        <f t="shared" si="1"/>
        <v>0</v>
      </c>
      <c r="X22" s="29">
        <v>13</v>
      </c>
      <c r="Z22" s="3">
        <f t="shared" si="2"/>
        <v>-102</v>
      </c>
      <c r="AA22" s="3">
        <f t="shared" si="3"/>
        <v>-93</v>
      </c>
      <c r="AB22" s="3">
        <f t="shared" si="4"/>
        <v>-72</v>
      </c>
    </row>
    <row r="26" ht="12.75">
      <c r="C26" s="38"/>
    </row>
    <row r="27" spans="3:4" ht="12.75">
      <c r="C27" s="38"/>
      <c r="D27" s="37"/>
    </row>
    <row r="28" spans="3:4" ht="12.75">
      <c r="C28" s="38"/>
      <c r="D28" s="37"/>
    </row>
    <row r="29" ht="12.75">
      <c r="D29" s="5"/>
    </row>
    <row r="30" spans="2:7" ht="15">
      <c r="B30" s="10"/>
      <c r="C30" s="79"/>
      <c r="D30" s="80"/>
      <c r="E30" s="80"/>
      <c r="F30" s="80"/>
      <c r="G30" s="10"/>
    </row>
    <row r="31" spans="2:7" ht="15">
      <c r="B31" s="10"/>
      <c r="C31" s="56"/>
      <c r="D31" s="56"/>
      <c r="E31" s="56"/>
      <c r="F31" s="56"/>
      <c r="G31" s="10"/>
    </row>
    <row r="32" spans="2:7" ht="14.25">
      <c r="B32" s="10"/>
      <c r="C32" s="57"/>
      <c r="D32" s="45"/>
      <c r="E32" s="44"/>
      <c r="F32" s="44"/>
      <c r="G32" s="10"/>
    </row>
    <row r="33" spans="2:7" ht="14.25">
      <c r="B33" s="10"/>
      <c r="C33" s="57"/>
      <c r="D33" s="45"/>
      <c r="E33" s="44"/>
      <c r="F33" s="44"/>
      <c r="G33" s="10"/>
    </row>
    <row r="34" spans="2:7" ht="14.25">
      <c r="B34" s="10"/>
      <c r="C34" s="57"/>
      <c r="D34" s="45"/>
      <c r="E34" s="44"/>
      <c r="F34" s="44"/>
      <c r="G34" s="10"/>
    </row>
    <row r="35" spans="2:7" ht="14.25">
      <c r="B35" s="10"/>
      <c r="C35" s="57"/>
      <c r="D35" s="45"/>
      <c r="E35" s="44"/>
      <c r="F35" s="44"/>
      <c r="G35" s="10"/>
    </row>
    <row r="36" spans="2:7" ht="14.25">
      <c r="B36" s="10"/>
      <c r="C36" s="57"/>
      <c r="D36" s="45"/>
      <c r="E36" s="44"/>
      <c r="F36" s="44"/>
      <c r="G36" s="10"/>
    </row>
    <row r="37" spans="2:7" ht="14.25">
      <c r="B37" s="10"/>
      <c r="C37" s="57"/>
      <c r="D37" s="45"/>
      <c r="E37" s="44"/>
      <c r="F37" s="44"/>
      <c r="G37" s="10"/>
    </row>
    <row r="38" spans="2:7" ht="14.25">
      <c r="B38" s="10"/>
      <c r="C38" s="57"/>
      <c r="D38" s="45"/>
      <c r="E38" s="44"/>
      <c r="F38" s="44"/>
      <c r="G38" s="10"/>
    </row>
    <row r="39" spans="2:7" ht="14.25">
      <c r="B39" s="10"/>
      <c r="C39" s="57"/>
      <c r="D39" s="45"/>
      <c r="E39" s="44"/>
      <c r="F39" s="44"/>
      <c r="G39" s="10"/>
    </row>
    <row r="40" spans="2:7" ht="14.25">
      <c r="B40" s="10"/>
      <c r="C40" s="57"/>
      <c r="D40" s="45"/>
      <c r="E40" s="44"/>
      <c r="F40" s="44"/>
      <c r="G40" s="10"/>
    </row>
    <row r="41" spans="2:7" ht="14.25">
      <c r="B41" s="10"/>
      <c r="C41" s="57"/>
      <c r="D41" s="45"/>
      <c r="E41" s="44"/>
      <c r="F41" s="44"/>
      <c r="G41" s="10"/>
    </row>
    <row r="42" spans="2:7" ht="14.25">
      <c r="B42" s="10"/>
      <c r="C42" s="57"/>
      <c r="D42" s="45"/>
      <c r="E42" s="44"/>
      <c r="F42" s="44"/>
      <c r="G42" s="10"/>
    </row>
    <row r="43" spans="2:7" ht="14.25">
      <c r="B43" s="10"/>
      <c r="C43" s="57"/>
      <c r="D43" s="45"/>
      <c r="E43" s="44"/>
      <c r="F43" s="44"/>
      <c r="G43" s="10"/>
    </row>
    <row r="44" spans="2:7" ht="14.25">
      <c r="B44" s="10"/>
      <c r="C44" s="57"/>
      <c r="D44" s="45"/>
      <c r="E44" s="44"/>
      <c r="F44" s="44"/>
      <c r="G44" s="10"/>
    </row>
    <row r="45" spans="2:7" ht="14.25">
      <c r="B45" s="10"/>
      <c r="C45" s="57"/>
      <c r="D45" s="45"/>
      <c r="E45" s="44"/>
      <c r="F45" s="44"/>
      <c r="G45" s="10"/>
    </row>
    <row r="46" spans="2:7" ht="14.25">
      <c r="B46" s="10"/>
      <c r="C46" s="57"/>
      <c r="D46" s="45"/>
      <c r="E46" s="44"/>
      <c r="F46" s="44"/>
      <c r="G46" s="10"/>
    </row>
    <row r="47" spans="2:7" ht="14.25">
      <c r="B47" s="10"/>
      <c r="C47" s="57"/>
      <c r="D47" s="45"/>
      <c r="E47" s="44"/>
      <c r="F47" s="44"/>
      <c r="G47" s="10"/>
    </row>
    <row r="48" spans="2:7" ht="14.25">
      <c r="B48" s="10"/>
      <c r="C48" s="57"/>
      <c r="D48" s="45"/>
      <c r="E48" s="44"/>
      <c r="F48" s="44"/>
      <c r="G48" s="10"/>
    </row>
    <row r="49" spans="2:7" ht="14.25">
      <c r="B49" s="10"/>
      <c r="C49" s="57"/>
      <c r="D49" s="45"/>
      <c r="E49" s="44"/>
      <c r="F49" s="44"/>
      <c r="G49" s="10"/>
    </row>
    <row r="50" spans="2:7" ht="14.25">
      <c r="B50" s="10"/>
      <c r="C50" s="57"/>
      <c r="D50" s="45"/>
      <c r="E50" s="44"/>
      <c r="F50" s="44"/>
      <c r="G50" s="10"/>
    </row>
    <row r="51" spans="2:7" ht="14.25">
      <c r="B51" s="10"/>
      <c r="C51" s="57"/>
      <c r="D51" s="45"/>
      <c r="E51" s="44"/>
      <c r="F51" s="44"/>
      <c r="G51" s="10"/>
    </row>
    <row r="52" spans="2:7" ht="14.25">
      <c r="B52" s="10"/>
      <c r="C52" s="57"/>
      <c r="D52" s="45"/>
      <c r="E52" s="44"/>
      <c r="F52" s="44"/>
      <c r="G52" s="10"/>
    </row>
    <row r="53" spans="2:7" ht="14.25">
      <c r="B53" s="10"/>
      <c r="C53" s="57"/>
      <c r="D53" s="45"/>
      <c r="E53" s="44"/>
      <c r="F53" s="44"/>
      <c r="G53" s="10"/>
    </row>
    <row r="54" spans="2:7" ht="14.25">
      <c r="B54" s="10"/>
      <c r="C54" s="57"/>
      <c r="D54" s="45"/>
      <c r="E54" s="44"/>
      <c r="F54" s="44"/>
      <c r="G54" s="10"/>
    </row>
    <row r="55" spans="2:7" ht="14.25">
      <c r="B55" s="10"/>
      <c r="C55" s="57"/>
      <c r="D55" s="45"/>
      <c r="E55" s="44"/>
      <c r="F55" s="44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</sheetData>
  <sheetProtection/>
  <mergeCells count="12">
    <mergeCell ref="D1:N1"/>
    <mergeCell ref="E5:N5"/>
    <mergeCell ref="E6:T6"/>
    <mergeCell ref="E7:F7"/>
    <mergeCell ref="G7:H7"/>
    <mergeCell ref="I7:J7"/>
    <mergeCell ref="K7:L7"/>
    <mergeCell ref="M7:N7"/>
    <mergeCell ref="O7:P7"/>
    <mergeCell ref="Q7:R7"/>
    <mergeCell ref="S7:T7"/>
    <mergeCell ref="C30:F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5.421875" style="3" customWidth="1"/>
    <col min="4" max="4" width="21.00390625" style="3" customWidth="1"/>
    <col min="5" max="21" width="3.57421875" style="3" customWidth="1"/>
    <col min="22" max="22" width="3.28125" style="3" bestFit="1" customWidth="1"/>
    <col min="23" max="25" width="3.57421875" style="3" customWidth="1"/>
    <col min="26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156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53" thickBot="1">
      <c r="A8" s="7"/>
      <c r="C8" s="39" t="s">
        <v>55</v>
      </c>
      <c r="D8" s="40" t="s">
        <v>59</v>
      </c>
      <c r="E8" s="34" t="s">
        <v>74</v>
      </c>
      <c r="F8" s="35" t="s">
        <v>75</v>
      </c>
      <c r="G8" s="34" t="s">
        <v>79</v>
      </c>
      <c r="H8" s="35" t="s">
        <v>149</v>
      </c>
      <c r="I8" s="34" t="s">
        <v>150</v>
      </c>
      <c r="J8" s="35" t="s">
        <v>151</v>
      </c>
      <c r="K8" s="34" t="s">
        <v>68</v>
      </c>
      <c r="L8" s="35" t="s">
        <v>152</v>
      </c>
      <c r="M8" s="34"/>
      <c r="N8" s="35"/>
      <c r="O8" s="34"/>
      <c r="P8" s="35"/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41" t="s">
        <v>23</v>
      </c>
      <c r="D9" s="42" t="s">
        <v>122</v>
      </c>
      <c r="E9" s="21">
        <v>2</v>
      </c>
      <c r="F9" s="22">
        <v>24</v>
      </c>
      <c r="G9" s="23">
        <v>3</v>
      </c>
      <c r="H9" s="22">
        <v>19</v>
      </c>
      <c r="I9" s="23">
        <v>2</v>
      </c>
      <c r="J9" s="22">
        <v>24</v>
      </c>
      <c r="K9" s="23">
        <v>1</v>
      </c>
      <c r="L9" s="22">
        <v>30</v>
      </c>
      <c r="M9" s="23"/>
      <c r="N9" s="22"/>
      <c r="O9" s="23"/>
      <c r="P9" s="22"/>
      <c r="Q9" s="21"/>
      <c r="R9" s="24"/>
      <c r="S9" s="24"/>
      <c r="T9" s="24"/>
      <c r="U9" s="3">
        <f aca="true" t="shared" si="0" ref="U9:U21">COUNT(E9:T9)/2</f>
        <v>4</v>
      </c>
      <c r="V9" s="10">
        <f aca="true" t="shared" si="1" ref="V9:V21">+F9+H9+J9+L9+N9+P9+R9+T9</f>
        <v>97</v>
      </c>
      <c r="X9" s="29">
        <v>1</v>
      </c>
    </row>
    <row r="10" spans="3:26" ht="12.75">
      <c r="C10" s="16" t="s">
        <v>23</v>
      </c>
      <c r="D10" s="17" t="s">
        <v>117</v>
      </c>
      <c r="E10" s="21">
        <v>4</v>
      </c>
      <c r="F10" s="22">
        <v>15</v>
      </c>
      <c r="G10" s="23">
        <v>1</v>
      </c>
      <c r="H10" s="22">
        <v>30</v>
      </c>
      <c r="I10" s="23">
        <v>4</v>
      </c>
      <c r="J10" s="22">
        <v>15</v>
      </c>
      <c r="K10" s="23">
        <v>2</v>
      </c>
      <c r="L10" s="22">
        <v>24</v>
      </c>
      <c r="M10" s="23"/>
      <c r="N10" s="22"/>
      <c r="O10" s="23"/>
      <c r="P10" s="22"/>
      <c r="Q10" s="21"/>
      <c r="R10" s="24"/>
      <c r="S10" s="24"/>
      <c r="T10" s="24"/>
      <c r="U10" s="3">
        <f t="shared" si="0"/>
        <v>4</v>
      </c>
      <c r="V10" s="10">
        <f t="shared" si="1"/>
        <v>84</v>
      </c>
      <c r="X10" s="29">
        <v>2</v>
      </c>
      <c r="Z10" s="3">
        <f>+V10-$V$9</f>
        <v>-13</v>
      </c>
    </row>
    <row r="11" spans="3:27" ht="12.75">
      <c r="C11" s="16" t="s">
        <v>23</v>
      </c>
      <c r="D11" s="17" t="s">
        <v>119</v>
      </c>
      <c r="E11" s="21">
        <v>1</v>
      </c>
      <c r="F11" s="22">
        <v>30</v>
      </c>
      <c r="G11" s="23">
        <v>7</v>
      </c>
      <c r="H11" s="22">
        <v>9</v>
      </c>
      <c r="I11" s="23">
        <v>1</v>
      </c>
      <c r="J11" s="22">
        <v>30</v>
      </c>
      <c r="K11" s="23">
        <v>7</v>
      </c>
      <c r="L11" s="22">
        <v>9</v>
      </c>
      <c r="M11" s="23"/>
      <c r="N11" s="22"/>
      <c r="O11" s="23"/>
      <c r="P11" s="22"/>
      <c r="Q11" s="21"/>
      <c r="R11" s="24"/>
      <c r="S11" s="24"/>
      <c r="T11" s="24"/>
      <c r="U11" s="3">
        <f t="shared" si="0"/>
        <v>4</v>
      </c>
      <c r="V11" s="10">
        <f t="shared" si="1"/>
        <v>78</v>
      </c>
      <c r="X11" s="29">
        <v>3</v>
      </c>
      <c r="Z11" s="3">
        <f aca="true" t="shared" si="2" ref="Z11:Z21">+V11-$V$9</f>
        <v>-19</v>
      </c>
      <c r="AA11" s="3">
        <f>+V11-$V$10</f>
        <v>-6</v>
      </c>
    </row>
    <row r="12" spans="3:28" ht="12.75">
      <c r="C12" s="16" t="s">
        <v>23</v>
      </c>
      <c r="D12" s="17" t="s">
        <v>116</v>
      </c>
      <c r="E12" s="21">
        <v>10</v>
      </c>
      <c r="F12" s="22">
        <v>6</v>
      </c>
      <c r="G12" s="23">
        <v>2</v>
      </c>
      <c r="H12" s="22">
        <v>24</v>
      </c>
      <c r="I12" s="23">
        <v>5</v>
      </c>
      <c r="J12" s="22">
        <v>12</v>
      </c>
      <c r="K12" s="23">
        <v>3</v>
      </c>
      <c r="L12" s="22">
        <v>19</v>
      </c>
      <c r="M12" s="23"/>
      <c r="N12" s="22"/>
      <c r="O12" s="23"/>
      <c r="P12" s="22"/>
      <c r="Q12" s="21"/>
      <c r="R12" s="24"/>
      <c r="S12" s="24"/>
      <c r="T12" s="24"/>
      <c r="U12" s="3">
        <f t="shared" si="0"/>
        <v>4</v>
      </c>
      <c r="V12" s="10">
        <f t="shared" si="1"/>
        <v>61</v>
      </c>
      <c r="X12" s="29">
        <v>4</v>
      </c>
      <c r="Z12" s="3">
        <f t="shared" si="2"/>
        <v>-36</v>
      </c>
      <c r="AA12" s="3">
        <f aca="true" t="shared" si="3" ref="AA12:AA21">+V12-$V$10</f>
        <v>-23</v>
      </c>
      <c r="AB12" s="3">
        <f>+V12-$V$11</f>
        <v>-17</v>
      </c>
    </row>
    <row r="13" spans="3:28" ht="12.75">
      <c r="C13" s="16" t="s">
        <v>23</v>
      </c>
      <c r="D13" s="17" t="s">
        <v>120</v>
      </c>
      <c r="E13" s="21">
        <v>5</v>
      </c>
      <c r="F13" s="22">
        <v>12</v>
      </c>
      <c r="G13" s="23">
        <v>5</v>
      </c>
      <c r="H13" s="22">
        <v>12</v>
      </c>
      <c r="I13" s="23">
        <v>3</v>
      </c>
      <c r="J13" s="22">
        <v>19</v>
      </c>
      <c r="K13" s="23">
        <v>5</v>
      </c>
      <c r="L13" s="22">
        <v>12</v>
      </c>
      <c r="M13" s="23"/>
      <c r="N13" s="22"/>
      <c r="O13" s="23"/>
      <c r="P13" s="22"/>
      <c r="Q13" s="21"/>
      <c r="R13" s="24"/>
      <c r="S13" s="24"/>
      <c r="T13" s="24"/>
      <c r="U13" s="3">
        <f t="shared" si="0"/>
        <v>4</v>
      </c>
      <c r="V13" s="10">
        <f t="shared" si="1"/>
        <v>55</v>
      </c>
      <c r="X13" s="29">
        <v>5</v>
      </c>
      <c r="Z13" s="3">
        <f t="shared" si="2"/>
        <v>-42</v>
      </c>
      <c r="AA13" s="3">
        <f t="shared" si="3"/>
        <v>-29</v>
      </c>
      <c r="AB13" s="3">
        <f aca="true" t="shared" si="4" ref="AB13:AB21">+V13-$V$11</f>
        <v>-23</v>
      </c>
    </row>
    <row r="14" spans="3:28" ht="12.75">
      <c r="C14" s="16" t="s">
        <v>25</v>
      </c>
      <c r="D14" s="17" t="s">
        <v>124</v>
      </c>
      <c r="E14" s="21">
        <v>8</v>
      </c>
      <c r="F14" s="22">
        <v>8</v>
      </c>
      <c r="G14" s="23">
        <v>8</v>
      </c>
      <c r="H14" s="22">
        <v>8</v>
      </c>
      <c r="I14" s="23"/>
      <c r="J14" s="22"/>
      <c r="K14" s="23">
        <v>4</v>
      </c>
      <c r="L14" s="22">
        <v>15</v>
      </c>
      <c r="M14" s="23"/>
      <c r="N14" s="22"/>
      <c r="O14" s="23"/>
      <c r="P14" s="22"/>
      <c r="Q14" s="21"/>
      <c r="R14" s="24"/>
      <c r="S14" s="24"/>
      <c r="T14" s="24"/>
      <c r="U14" s="3">
        <f t="shared" si="0"/>
        <v>3</v>
      </c>
      <c r="V14" s="10">
        <f t="shared" si="1"/>
        <v>31</v>
      </c>
      <c r="X14" s="29">
        <v>6</v>
      </c>
      <c r="Z14" s="3">
        <f t="shared" si="2"/>
        <v>-66</v>
      </c>
      <c r="AA14" s="3">
        <f t="shared" si="3"/>
        <v>-53</v>
      </c>
      <c r="AB14" s="3">
        <f t="shared" si="4"/>
        <v>-47</v>
      </c>
    </row>
    <row r="15" spans="3:28" ht="12.75">
      <c r="C15" s="16" t="s">
        <v>54</v>
      </c>
      <c r="D15" s="17" t="s">
        <v>125</v>
      </c>
      <c r="E15" s="21">
        <v>7</v>
      </c>
      <c r="F15" s="22">
        <v>9</v>
      </c>
      <c r="G15" s="23">
        <v>4</v>
      </c>
      <c r="H15" s="22">
        <v>15</v>
      </c>
      <c r="I15" s="23"/>
      <c r="J15" s="22"/>
      <c r="K15" s="23"/>
      <c r="L15" s="22"/>
      <c r="M15" s="23"/>
      <c r="N15" s="22"/>
      <c r="O15" s="23"/>
      <c r="P15" s="22"/>
      <c r="Q15" s="21"/>
      <c r="R15" s="24"/>
      <c r="S15" s="24"/>
      <c r="T15" s="24"/>
      <c r="U15" s="3">
        <f t="shared" si="0"/>
        <v>2</v>
      </c>
      <c r="V15" s="10">
        <f t="shared" si="1"/>
        <v>24</v>
      </c>
      <c r="X15" s="29">
        <v>7</v>
      </c>
      <c r="Z15" s="3">
        <f t="shared" si="2"/>
        <v>-73</v>
      </c>
      <c r="AA15" s="3">
        <f t="shared" si="3"/>
        <v>-60</v>
      </c>
      <c r="AB15" s="3">
        <f t="shared" si="4"/>
        <v>-54</v>
      </c>
    </row>
    <row r="16" spans="3:28" ht="12.75">
      <c r="C16" s="16" t="s">
        <v>23</v>
      </c>
      <c r="D16" s="17" t="s">
        <v>118</v>
      </c>
      <c r="E16" s="21"/>
      <c r="F16" s="22"/>
      <c r="G16" s="23">
        <v>6</v>
      </c>
      <c r="H16" s="22">
        <v>10</v>
      </c>
      <c r="I16" s="23">
        <v>6</v>
      </c>
      <c r="J16" s="22">
        <v>10</v>
      </c>
      <c r="K16" s="23"/>
      <c r="L16" s="22"/>
      <c r="M16" s="23"/>
      <c r="N16" s="22"/>
      <c r="O16" s="23"/>
      <c r="P16" s="22"/>
      <c r="Q16" s="21"/>
      <c r="R16" s="24"/>
      <c r="S16" s="24"/>
      <c r="T16" s="24"/>
      <c r="U16" s="3">
        <f t="shared" si="0"/>
        <v>2</v>
      </c>
      <c r="V16" s="10">
        <f t="shared" si="1"/>
        <v>20</v>
      </c>
      <c r="X16" s="29">
        <v>8</v>
      </c>
      <c r="Z16" s="3">
        <f t="shared" si="2"/>
        <v>-77</v>
      </c>
      <c r="AA16" s="3">
        <f t="shared" si="3"/>
        <v>-64</v>
      </c>
      <c r="AB16" s="3">
        <f t="shared" si="4"/>
        <v>-58</v>
      </c>
    </row>
    <row r="17" spans="3:28" ht="12.75">
      <c r="C17" s="16" t="s">
        <v>21</v>
      </c>
      <c r="D17" s="17" t="s">
        <v>126</v>
      </c>
      <c r="E17" s="21">
        <v>3</v>
      </c>
      <c r="F17" s="22">
        <v>19</v>
      </c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1"/>
      <c r="R17" s="24"/>
      <c r="S17" s="24"/>
      <c r="T17" s="24"/>
      <c r="U17" s="3">
        <f t="shared" si="0"/>
        <v>1</v>
      </c>
      <c r="V17" s="10">
        <f t="shared" si="1"/>
        <v>19</v>
      </c>
      <c r="X17" s="29">
        <v>9</v>
      </c>
      <c r="Z17" s="3">
        <f t="shared" si="2"/>
        <v>-78</v>
      </c>
      <c r="AA17" s="3">
        <f t="shared" si="3"/>
        <v>-65</v>
      </c>
      <c r="AB17" s="3">
        <f t="shared" si="4"/>
        <v>-59</v>
      </c>
    </row>
    <row r="18" spans="3:28" ht="12.75">
      <c r="C18" s="16" t="s">
        <v>53</v>
      </c>
      <c r="D18" s="17" t="s">
        <v>123</v>
      </c>
      <c r="E18" s="21">
        <v>11</v>
      </c>
      <c r="F18" s="22">
        <v>5</v>
      </c>
      <c r="G18" s="23"/>
      <c r="H18" s="22"/>
      <c r="I18" s="23"/>
      <c r="J18" s="22"/>
      <c r="K18" s="23">
        <v>6</v>
      </c>
      <c r="L18" s="22">
        <v>10</v>
      </c>
      <c r="M18" s="23"/>
      <c r="N18" s="22"/>
      <c r="O18" s="23"/>
      <c r="P18" s="22"/>
      <c r="Q18" s="21"/>
      <c r="R18" s="24"/>
      <c r="S18" s="24"/>
      <c r="T18" s="24"/>
      <c r="U18" s="3">
        <f t="shared" si="0"/>
        <v>2</v>
      </c>
      <c r="V18" s="10">
        <f t="shared" si="1"/>
        <v>15</v>
      </c>
      <c r="X18" s="29">
        <v>10</v>
      </c>
      <c r="Z18" s="3">
        <f t="shared" si="2"/>
        <v>-82</v>
      </c>
      <c r="AA18" s="3">
        <f t="shared" si="3"/>
        <v>-69</v>
      </c>
      <c r="AB18" s="3">
        <f t="shared" si="4"/>
        <v>-63</v>
      </c>
    </row>
    <row r="19" spans="3:28" ht="12.75">
      <c r="C19" s="16" t="s">
        <v>23</v>
      </c>
      <c r="D19" s="17" t="s">
        <v>121</v>
      </c>
      <c r="E19" s="21">
        <v>6</v>
      </c>
      <c r="F19" s="22">
        <v>10</v>
      </c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1"/>
      <c r="R19" s="24"/>
      <c r="S19" s="24"/>
      <c r="T19" s="24"/>
      <c r="U19" s="3">
        <f t="shared" si="0"/>
        <v>1</v>
      </c>
      <c r="V19" s="10">
        <f t="shared" si="1"/>
        <v>10</v>
      </c>
      <c r="X19" s="29">
        <v>11</v>
      </c>
      <c r="Z19" s="3">
        <f t="shared" si="2"/>
        <v>-87</v>
      </c>
      <c r="AA19" s="3">
        <f t="shared" si="3"/>
        <v>-74</v>
      </c>
      <c r="AB19" s="3">
        <f t="shared" si="4"/>
        <v>-68</v>
      </c>
    </row>
    <row r="20" spans="3:28" ht="13.5" thickBot="1">
      <c r="C20" s="18" t="s">
        <v>53</v>
      </c>
      <c r="D20" s="19" t="s">
        <v>163</v>
      </c>
      <c r="E20" s="21">
        <v>9</v>
      </c>
      <c r="F20" s="22">
        <v>7</v>
      </c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1"/>
      <c r="R20" s="24"/>
      <c r="S20" s="24"/>
      <c r="T20" s="24"/>
      <c r="U20" s="3">
        <f t="shared" si="0"/>
        <v>1</v>
      </c>
      <c r="V20" s="10">
        <f t="shared" si="1"/>
        <v>7</v>
      </c>
      <c r="X20" s="29">
        <v>12</v>
      </c>
      <c r="Z20" s="3">
        <f t="shared" si="2"/>
        <v>-90</v>
      </c>
      <c r="AA20" s="3">
        <f t="shared" si="3"/>
        <v>-77</v>
      </c>
      <c r="AB20" s="3">
        <f t="shared" si="4"/>
        <v>-71</v>
      </c>
    </row>
    <row r="21" spans="3:28" ht="13.5" thickBot="1">
      <c r="C21" s="18" t="s">
        <v>21</v>
      </c>
      <c r="D21" s="18" t="s">
        <v>115</v>
      </c>
      <c r="E21" s="21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1"/>
      <c r="R21" s="24"/>
      <c r="S21" s="24"/>
      <c r="T21" s="24"/>
      <c r="U21" s="3">
        <f t="shared" si="0"/>
        <v>0</v>
      </c>
      <c r="V21" s="10">
        <f t="shared" si="1"/>
        <v>0</v>
      </c>
      <c r="X21" s="29">
        <v>12</v>
      </c>
      <c r="Z21" s="3">
        <f t="shared" si="2"/>
        <v>-97</v>
      </c>
      <c r="AA21" s="3">
        <f t="shared" si="3"/>
        <v>-84</v>
      </c>
      <c r="AB21" s="3">
        <f t="shared" si="4"/>
        <v>-78</v>
      </c>
    </row>
    <row r="25" ht="12.75">
      <c r="C25" s="38"/>
    </row>
    <row r="26" spans="3:4" ht="12.75">
      <c r="C26" s="38"/>
      <c r="D26" s="37"/>
    </row>
    <row r="27" spans="3:4" ht="12.75">
      <c r="C27" s="38"/>
      <c r="D27" s="37"/>
    </row>
    <row r="28" ht="12.75">
      <c r="D28" s="5"/>
    </row>
    <row r="29" spans="2:8" ht="15">
      <c r="B29" s="10"/>
      <c r="C29" s="79"/>
      <c r="D29" s="80"/>
      <c r="E29" s="80"/>
      <c r="F29" s="80"/>
      <c r="G29" s="10"/>
      <c r="H29" s="10"/>
    </row>
    <row r="30" spans="2:8" ht="15">
      <c r="B30" s="10"/>
      <c r="C30" s="56"/>
      <c r="D30" s="56"/>
      <c r="E30" s="56"/>
      <c r="F30" s="56"/>
      <c r="G30" s="10"/>
      <c r="H30" s="10"/>
    </row>
    <row r="31" spans="2:8" ht="14.25">
      <c r="B31" s="57"/>
      <c r="C31" s="57"/>
      <c r="D31" s="45"/>
      <c r="E31" s="44"/>
      <c r="F31" s="44"/>
      <c r="G31" s="10"/>
      <c r="H31" s="10"/>
    </row>
    <row r="32" spans="2:8" ht="14.25">
      <c r="B32" s="57"/>
      <c r="C32" s="57"/>
      <c r="D32" s="45"/>
      <c r="E32" s="44"/>
      <c r="F32" s="44"/>
      <c r="G32" s="10"/>
      <c r="H32" s="10"/>
    </row>
    <row r="33" spans="2:8" ht="14.25">
      <c r="B33" s="57"/>
      <c r="C33" s="57"/>
      <c r="D33" s="45"/>
      <c r="E33" s="44"/>
      <c r="F33" s="44"/>
      <c r="G33" s="10"/>
      <c r="H33" s="10"/>
    </row>
    <row r="34" spans="2:8" ht="14.25">
      <c r="B34" s="57"/>
      <c r="C34" s="57"/>
      <c r="D34" s="45"/>
      <c r="E34" s="44"/>
      <c r="F34" s="44"/>
      <c r="G34" s="10"/>
      <c r="H34" s="10"/>
    </row>
    <row r="35" spans="2:8" ht="14.25">
      <c r="B35" s="57"/>
      <c r="C35" s="57"/>
      <c r="D35" s="45"/>
      <c r="E35" s="44"/>
      <c r="F35" s="44"/>
      <c r="G35" s="10"/>
      <c r="H35" s="10"/>
    </row>
    <row r="36" spans="2:8" ht="14.25">
      <c r="B36" s="57"/>
      <c r="C36" s="57"/>
      <c r="D36" s="45"/>
      <c r="E36" s="44"/>
      <c r="F36" s="44"/>
      <c r="G36" s="10"/>
      <c r="H36" s="10"/>
    </row>
    <row r="37" spans="2:8" ht="14.25">
      <c r="B37" s="57"/>
      <c r="C37" s="57"/>
      <c r="D37" s="45"/>
      <c r="E37" s="44"/>
      <c r="F37" s="44"/>
      <c r="G37" s="10"/>
      <c r="H37" s="10"/>
    </row>
    <row r="38" spans="2:8" ht="14.25">
      <c r="B38" s="57"/>
      <c r="C38" s="57"/>
      <c r="D38" s="45"/>
      <c r="E38" s="44"/>
      <c r="F38" s="44"/>
      <c r="G38" s="10"/>
      <c r="H38" s="10"/>
    </row>
    <row r="39" spans="2:8" ht="14.25">
      <c r="B39" s="57"/>
      <c r="C39" s="57"/>
      <c r="D39" s="45"/>
      <c r="E39" s="44"/>
      <c r="F39" s="44"/>
      <c r="G39" s="10"/>
      <c r="H39" s="10"/>
    </row>
    <row r="40" spans="2:8" ht="14.25">
      <c r="B40" s="57"/>
      <c r="C40" s="57"/>
      <c r="D40" s="45"/>
      <c r="E40" s="44"/>
      <c r="F40" s="44"/>
      <c r="G40" s="10"/>
      <c r="H40" s="10"/>
    </row>
    <row r="41" spans="2:8" ht="14.25">
      <c r="B41" s="57"/>
      <c r="C41" s="57"/>
      <c r="D41" s="45"/>
      <c r="E41" s="44"/>
      <c r="F41" s="44"/>
      <c r="G41" s="10"/>
      <c r="H41" s="10"/>
    </row>
    <row r="42" spans="2:8" ht="14.25">
      <c r="B42" s="57"/>
      <c r="C42" s="57"/>
      <c r="D42" s="45"/>
      <c r="E42" s="44"/>
      <c r="F42" s="44"/>
      <c r="G42" s="10"/>
      <c r="H42" s="10"/>
    </row>
    <row r="43" spans="2:8" ht="14.25">
      <c r="B43" s="57"/>
      <c r="C43" s="57"/>
      <c r="D43" s="45"/>
      <c r="E43" s="44"/>
      <c r="F43" s="44"/>
      <c r="G43" s="10"/>
      <c r="H43" s="10"/>
    </row>
    <row r="44" spans="2:8" ht="14.25">
      <c r="B44" s="57"/>
      <c r="C44" s="57"/>
      <c r="D44" s="45"/>
      <c r="E44" s="44"/>
      <c r="F44" s="44"/>
      <c r="G44" s="10"/>
      <c r="H44" s="10"/>
    </row>
    <row r="45" spans="2:8" ht="14.25">
      <c r="B45" s="10"/>
      <c r="C45" s="57"/>
      <c r="D45" s="45"/>
      <c r="E45" s="44"/>
      <c r="F45" s="44"/>
      <c r="G45" s="10"/>
      <c r="H45" s="10"/>
    </row>
    <row r="46" spans="2:8" ht="14.25">
      <c r="B46" s="10"/>
      <c r="C46" s="57"/>
      <c r="D46" s="45"/>
      <c r="E46" s="44"/>
      <c r="F46" s="44"/>
      <c r="G46" s="10"/>
      <c r="H46" s="10"/>
    </row>
    <row r="47" spans="2:8" ht="14.25">
      <c r="B47" s="10"/>
      <c r="C47" s="57"/>
      <c r="D47" s="45"/>
      <c r="E47" s="44"/>
      <c r="F47" s="44"/>
      <c r="G47" s="10"/>
      <c r="H47" s="10"/>
    </row>
    <row r="48" spans="2:8" ht="14.25">
      <c r="B48" s="10"/>
      <c r="C48" s="57"/>
      <c r="D48" s="45"/>
      <c r="E48" s="44"/>
      <c r="F48" s="44"/>
      <c r="G48" s="10"/>
      <c r="H48" s="10"/>
    </row>
    <row r="49" spans="2:8" ht="14.25">
      <c r="B49" s="10"/>
      <c r="C49" s="57"/>
      <c r="D49" s="45"/>
      <c r="E49" s="44"/>
      <c r="F49" s="44"/>
      <c r="G49" s="10"/>
      <c r="H49" s="10"/>
    </row>
    <row r="50" spans="2:8" ht="14.25">
      <c r="B50" s="10"/>
      <c r="C50" s="57"/>
      <c r="D50" s="45"/>
      <c r="E50" s="44"/>
      <c r="F50" s="44"/>
      <c r="G50" s="10"/>
      <c r="H50" s="10"/>
    </row>
    <row r="51" spans="2:8" ht="14.25">
      <c r="B51" s="10"/>
      <c r="C51" s="57"/>
      <c r="D51" s="45"/>
      <c r="E51" s="44"/>
      <c r="F51" s="44"/>
      <c r="G51" s="10"/>
      <c r="H51" s="10"/>
    </row>
    <row r="52" spans="2:8" ht="14.25">
      <c r="B52" s="10"/>
      <c r="C52" s="57"/>
      <c r="D52" s="45"/>
      <c r="E52" s="44"/>
      <c r="F52" s="44"/>
      <c r="G52" s="10"/>
      <c r="H52" s="10"/>
    </row>
    <row r="53" spans="2:8" ht="14.25">
      <c r="B53" s="10"/>
      <c r="C53" s="57"/>
      <c r="D53" s="45"/>
      <c r="E53" s="44"/>
      <c r="F53" s="44"/>
      <c r="G53" s="10"/>
      <c r="H53" s="10"/>
    </row>
    <row r="54" spans="2:8" ht="14.25">
      <c r="B54" s="10"/>
      <c r="C54" s="57"/>
      <c r="D54" s="45"/>
      <c r="E54" s="44"/>
      <c r="F54" s="44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</sheetData>
  <sheetProtection/>
  <mergeCells count="12">
    <mergeCell ref="D1:N1"/>
    <mergeCell ref="E5:N5"/>
    <mergeCell ref="E6:T6"/>
    <mergeCell ref="E7:F7"/>
    <mergeCell ref="G7:H7"/>
    <mergeCell ref="I7:J7"/>
    <mergeCell ref="K7:L7"/>
    <mergeCell ref="M7:N7"/>
    <mergeCell ref="O7:P7"/>
    <mergeCell ref="Q7:R7"/>
    <mergeCell ref="S7:T7"/>
    <mergeCell ref="C29:F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5.421875" style="3" customWidth="1"/>
    <col min="4" max="4" width="22.140625" style="3" customWidth="1"/>
    <col min="5" max="21" width="3.57421875" style="3" customWidth="1"/>
    <col min="22" max="22" width="3.28125" style="3" bestFit="1" customWidth="1"/>
    <col min="23" max="25" width="3.57421875" style="3" customWidth="1"/>
    <col min="26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157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53" thickBot="1">
      <c r="A8" s="7"/>
      <c r="C8" s="39" t="s">
        <v>55</v>
      </c>
      <c r="D8" s="40" t="s">
        <v>59</v>
      </c>
      <c r="E8" s="34" t="s">
        <v>74</v>
      </c>
      <c r="F8" s="35" t="s">
        <v>75</v>
      </c>
      <c r="G8" s="34" t="s">
        <v>79</v>
      </c>
      <c r="H8" s="35" t="s">
        <v>149</v>
      </c>
      <c r="I8" s="34" t="s">
        <v>150</v>
      </c>
      <c r="J8" s="35" t="s">
        <v>151</v>
      </c>
      <c r="K8" s="34" t="s">
        <v>68</v>
      </c>
      <c r="L8" s="35" t="s">
        <v>152</v>
      </c>
      <c r="M8" s="34"/>
      <c r="N8" s="35"/>
      <c r="O8" s="34"/>
      <c r="P8" s="35"/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41" t="s">
        <v>25</v>
      </c>
      <c r="D9" s="42" t="s">
        <v>88</v>
      </c>
      <c r="E9" s="21">
        <v>1</v>
      </c>
      <c r="F9" s="22">
        <v>30</v>
      </c>
      <c r="G9" s="23">
        <v>1</v>
      </c>
      <c r="H9" s="22">
        <v>30</v>
      </c>
      <c r="I9" s="23">
        <v>3</v>
      </c>
      <c r="J9" s="22">
        <v>19</v>
      </c>
      <c r="K9" s="23">
        <v>4</v>
      </c>
      <c r="L9" s="22">
        <v>15</v>
      </c>
      <c r="M9" s="23"/>
      <c r="N9" s="22"/>
      <c r="O9" s="23"/>
      <c r="P9" s="22"/>
      <c r="Q9" s="21"/>
      <c r="R9" s="24"/>
      <c r="S9" s="24"/>
      <c r="T9" s="24"/>
      <c r="U9" s="3">
        <f aca="true" t="shared" si="0" ref="U9:U19">COUNT(E9:T9)/2</f>
        <v>4</v>
      </c>
      <c r="V9" s="10">
        <f aca="true" t="shared" si="1" ref="V9:V19">+F9+H9+J9+L9+N9+P9+R9+T9</f>
        <v>94</v>
      </c>
      <c r="X9" s="29">
        <v>1</v>
      </c>
    </row>
    <row r="10" spans="3:26" ht="12.75">
      <c r="C10" s="16" t="s">
        <v>53</v>
      </c>
      <c r="D10" s="17" t="s">
        <v>84</v>
      </c>
      <c r="E10" s="21">
        <v>3</v>
      </c>
      <c r="F10" s="22">
        <v>19</v>
      </c>
      <c r="G10" s="23">
        <v>2</v>
      </c>
      <c r="H10" s="22">
        <v>24</v>
      </c>
      <c r="I10" s="23">
        <v>4</v>
      </c>
      <c r="J10" s="22">
        <v>15</v>
      </c>
      <c r="K10" s="23">
        <v>2</v>
      </c>
      <c r="L10" s="22">
        <v>24</v>
      </c>
      <c r="M10" s="23"/>
      <c r="N10" s="22"/>
      <c r="O10" s="23"/>
      <c r="P10" s="22"/>
      <c r="Q10" s="21"/>
      <c r="R10" s="24"/>
      <c r="S10" s="24"/>
      <c r="T10" s="24"/>
      <c r="U10" s="3">
        <f t="shared" si="0"/>
        <v>4</v>
      </c>
      <c r="V10" s="10">
        <f t="shared" si="1"/>
        <v>82</v>
      </c>
      <c r="X10" s="29">
        <v>2</v>
      </c>
      <c r="Z10" s="3">
        <f>+V10-$V$9</f>
        <v>-12</v>
      </c>
    </row>
    <row r="11" spans="3:27" ht="12.75">
      <c r="C11" s="16" t="s">
        <v>53</v>
      </c>
      <c r="D11" s="17" t="s">
        <v>85</v>
      </c>
      <c r="E11" s="21"/>
      <c r="F11" s="22"/>
      <c r="G11" s="23">
        <v>3</v>
      </c>
      <c r="H11" s="22">
        <v>19</v>
      </c>
      <c r="I11" s="23">
        <v>2</v>
      </c>
      <c r="J11" s="22">
        <v>24</v>
      </c>
      <c r="K11" s="23">
        <v>1</v>
      </c>
      <c r="L11" s="22">
        <v>30</v>
      </c>
      <c r="M11" s="23"/>
      <c r="N11" s="22"/>
      <c r="O11" s="23"/>
      <c r="P11" s="22"/>
      <c r="Q11" s="21"/>
      <c r="R11" s="24"/>
      <c r="S11" s="24"/>
      <c r="T11" s="24"/>
      <c r="U11" s="3">
        <f t="shared" si="0"/>
        <v>3</v>
      </c>
      <c r="V11" s="10">
        <f t="shared" si="1"/>
        <v>73</v>
      </c>
      <c r="X11" s="29">
        <v>3</v>
      </c>
      <c r="Z11" s="3">
        <f aca="true" t="shared" si="2" ref="Z11:Z19">+V11-$V$9</f>
        <v>-21</v>
      </c>
      <c r="AA11" s="3">
        <f>+V11-$V$10</f>
        <v>-9</v>
      </c>
    </row>
    <row r="12" spans="3:28" ht="12.75">
      <c r="C12" s="16" t="s">
        <v>53</v>
      </c>
      <c r="D12" s="17" t="s">
        <v>86</v>
      </c>
      <c r="E12" s="21">
        <v>6</v>
      </c>
      <c r="F12" s="22">
        <v>10</v>
      </c>
      <c r="G12" s="23">
        <v>7</v>
      </c>
      <c r="H12" s="22">
        <v>9</v>
      </c>
      <c r="I12" s="23">
        <v>5</v>
      </c>
      <c r="J12" s="22">
        <v>12</v>
      </c>
      <c r="K12" s="23">
        <v>3</v>
      </c>
      <c r="L12" s="22">
        <v>19</v>
      </c>
      <c r="M12" s="23"/>
      <c r="N12" s="22"/>
      <c r="O12" s="23"/>
      <c r="P12" s="22"/>
      <c r="Q12" s="21"/>
      <c r="R12" s="24"/>
      <c r="S12" s="24"/>
      <c r="T12" s="24"/>
      <c r="U12" s="3">
        <f t="shared" si="0"/>
        <v>4</v>
      </c>
      <c r="V12" s="10">
        <f t="shared" si="1"/>
        <v>50</v>
      </c>
      <c r="X12" s="29">
        <v>4</v>
      </c>
      <c r="Z12" s="3">
        <f t="shared" si="2"/>
        <v>-44</v>
      </c>
      <c r="AA12" s="3">
        <f aca="true" t="shared" si="3" ref="AA12:AA19">+V12-$V$10</f>
        <v>-32</v>
      </c>
      <c r="AB12" s="3">
        <f>+V12-$V$11</f>
        <v>-23</v>
      </c>
    </row>
    <row r="13" spans="3:28" ht="12.75">
      <c r="C13" s="16" t="s">
        <v>53</v>
      </c>
      <c r="D13" s="17" t="s">
        <v>159</v>
      </c>
      <c r="E13" s="21">
        <v>2</v>
      </c>
      <c r="F13" s="22">
        <v>24</v>
      </c>
      <c r="G13" s="23">
        <v>4</v>
      </c>
      <c r="H13" s="22">
        <v>15</v>
      </c>
      <c r="I13" s="23"/>
      <c r="J13" s="22"/>
      <c r="K13" s="23">
        <v>6</v>
      </c>
      <c r="L13" s="22">
        <v>10</v>
      </c>
      <c r="M13" s="23"/>
      <c r="N13" s="22"/>
      <c r="O13" s="23"/>
      <c r="P13" s="22"/>
      <c r="Q13" s="21"/>
      <c r="R13" s="24"/>
      <c r="S13" s="24"/>
      <c r="T13" s="24"/>
      <c r="U13" s="3">
        <f t="shared" si="0"/>
        <v>3</v>
      </c>
      <c r="V13" s="10">
        <f t="shared" si="1"/>
        <v>49</v>
      </c>
      <c r="X13" s="29">
        <v>5</v>
      </c>
      <c r="Z13" s="3">
        <f t="shared" si="2"/>
        <v>-45</v>
      </c>
      <c r="AA13" s="3">
        <f t="shared" si="3"/>
        <v>-33</v>
      </c>
      <c r="AB13" s="3">
        <f aca="true" t="shared" si="4" ref="AB13:AB19">+V13-$V$11</f>
        <v>-24</v>
      </c>
    </row>
    <row r="14" spans="3:28" ht="12.75">
      <c r="C14" s="16" t="s">
        <v>23</v>
      </c>
      <c r="D14" s="17" t="s">
        <v>89</v>
      </c>
      <c r="E14" s="21">
        <v>5</v>
      </c>
      <c r="F14" s="22">
        <v>12</v>
      </c>
      <c r="G14" s="23">
        <v>6</v>
      </c>
      <c r="H14" s="22">
        <v>10</v>
      </c>
      <c r="I14" s="23">
        <v>7</v>
      </c>
      <c r="J14" s="22">
        <v>9</v>
      </c>
      <c r="K14" s="23">
        <v>7</v>
      </c>
      <c r="L14" s="22">
        <v>9</v>
      </c>
      <c r="M14" s="23"/>
      <c r="N14" s="22"/>
      <c r="O14" s="23"/>
      <c r="P14" s="22"/>
      <c r="Q14" s="21"/>
      <c r="R14" s="24"/>
      <c r="S14" s="24"/>
      <c r="T14" s="24"/>
      <c r="U14" s="3">
        <f t="shared" si="0"/>
        <v>4</v>
      </c>
      <c r="V14" s="10">
        <f t="shared" si="1"/>
        <v>40</v>
      </c>
      <c r="X14" s="29">
        <v>6</v>
      </c>
      <c r="Z14" s="3">
        <f t="shared" si="2"/>
        <v>-54</v>
      </c>
      <c r="AA14" s="3">
        <f t="shared" si="3"/>
        <v>-42</v>
      </c>
      <c r="AB14" s="3">
        <f t="shared" si="4"/>
        <v>-33</v>
      </c>
    </row>
    <row r="15" spans="3:28" ht="12.75">
      <c r="C15" s="16" t="s">
        <v>53</v>
      </c>
      <c r="D15" s="17" t="s">
        <v>87</v>
      </c>
      <c r="E15" s="21">
        <v>8</v>
      </c>
      <c r="F15" s="22">
        <v>8</v>
      </c>
      <c r="G15" s="23">
        <v>8</v>
      </c>
      <c r="H15" s="22">
        <v>8</v>
      </c>
      <c r="I15" s="23">
        <v>6</v>
      </c>
      <c r="J15" s="22">
        <v>10</v>
      </c>
      <c r="K15" s="23">
        <v>5</v>
      </c>
      <c r="L15" s="22">
        <v>12</v>
      </c>
      <c r="M15" s="23"/>
      <c r="N15" s="22"/>
      <c r="O15" s="23"/>
      <c r="P15" s="22"/>
      <c r="Q15" s="21"/>
      <c r="R15" s="24"/>
      <c r="S15" s="24"/>
      <c r="T15" s="24"/>
      <c r="U15" s="3">
        <f t="shared" si="0"/>
        <v>4</v>
      </c>
      <c r="V15" s="10">
        <f t="shared" si="1"/>
        <v>38</v>
      </c>
      <c r="X15" s="29">
        <v>7</v>
      </c>
      <c r="Z15" s="3">
        <f t="shared" si="2"/>
        <v>-56</v>
      </c>
      <c r="AA15" s="3">
        <f t="shared" si="3"/>
        <v>-44</v>
      </c>
      <c r="AB15" s="3">
        <f t="shared" si="4"/>
        <v>-35</v>
      </c>
    </row>
    <row r="16" spans="3:28" ht="12.75">
      <c r="C16" s="16" t="s">
        <v>53</v>
      </c>
      <c r="D16" s="17" t="s">
        <v>291</v>
      </c>
      <c r="E16" s="21"/>
      <c r="F16" s="22"/>
      <c r="G16" s="23"/>
      <c r="H16" s="22"/>
      <c r="I16" s="23">
        <v>1</v>
      </c>
      <c r="J16" s="22">
        <v>30</v>
      </c>
      <c r="K16" s="23"/>
      <c r="L16" s="22"/>
      <c r="M16" s="23"/>
      <c r="N16" s="22"/>
      <c r="O16" s="23"/>
      <c r="P16" s="22"/>
      <c r="Q16" s="21"/>
      <c r="R16" s="24"/>
      <c r="S16" s="24"/>
      <c r="T16" s="24"/>
      <c r="U16" s="3">
        <f t="shared" si="0"/>
        <v>1</v>
      </c>
      <c r="V16" s="10">
        <f t="shared" si="1"/>
        <v>30</v>
      </c>
      <c r="X16" s="29">
        <v>8</v>
      </c>
      <c r="Z16" s="3">
        <f t="shared" si="2"/>
        <v>-64</v>
      </c>
      <c r="AA16" s="3">
        <f t="shared" si="3"/>
        <v>-52</v>
      </c>
      <c r="AB16" s="3">
        <f t="shared" si="4"/>
        <v>-43</v>
      </c>
    </row>
    <row r="17" spans="3:28" ht="13.5" thickBot="1">
      <c r="C17" s="18" t="s">
        <v>21</v>
      </c>
      <c r="D17" s="19" t="s">
        <v>82</v>
      </c>
      <c r="E17" s="21">
        <v>4</v>
      </c>
      <c r="F17" s="22">
        <v>15</v>
      </c>
      <c r="G17" s="23">
        <v>5</v>
      </c>
      <c r="H17" s="22">
        <v>12</v>
      </c>
      <c r="I17" s="23"/>
      <c r="J17" s="22"/>
      <c r="K17" s="23"/>
      <c r="L17" s="22"/>
      <c r="M17" s="23"/>
      <c r="N17" s="22"/>
      <c r="O17" s="23"/>
      <c r="P17" s="22"/>
      <c r="Q17" s="21"/>
      <c r="R17" s="24"/>
      <c r="S17" s="24"/>
      <c r="T17" s="24"/>
      <c r="U17" s="3">
        <f t="shared" si="0"/>
        <v>2</v>
      </c>
      <c r="V17" s="10">
        <f t="shared" si="1"/>
        <v>27</v>
      </c>
      <c r="X17" s="29">
        <v>9</v>
      </c>
      <c r="Z17" s="3">
        <f t="shared" si="2"/>
        <v>-67</v>
      </c>
      <c r="AA17" s="3">
        <f t="shared" si="3"/>
        <v>-55</v>
      </c>
      <c r="AB17" s="3">
        <f t="shared" si="4"/>
        <v>-46</v>
      </c>
    </row>
    <row r="18" spans="3:28" ht="13.5" thickBot="1">
      <c r="C18" s="18" t="s">
        <v>53</v>
      </c>
      <c r="D18" s="19" t="s">
        <v>83</v>
      </c>
      <c r="E18" s="21">
        <v>7</v>
      </c>
      <c r="F18" s="22">
        <v>9</v>
      </c>
      <c r="G18" s="23"/>
      <c r="H18" s="22"/>
      <c r="I18" s="23"/>
      <c r="J18" s="22"/>
      <c r="K18" s="23">
        <v>8</v>
      </c>
      <c r="L18" s="22">
        <v>8</v>
      </c>
      <c r="M18" s="23"/>
      <c r="N18" s="22"/>
      <c r="O18" s="23"/>
      <c r="P18" s="22"/>
      <c r="Q18" s="21"/>
      <c r="R18" s="24"/>
      <c r="S18" s="24"/>
      <c r="T18" s="24"/>
      <c r="U18" s="3">
        <f t="shared" si="0"/>
        <v>2</v>
      </c>
      <c r="V18" s="10">
        <f t="shared" si="1"/>
        <v>17</v>
      </c>
      <c r="X18" s="29">
        <v>10</v>
      </c>
      <c r="Z18" s="3">
        <f>+V18-$V$9</f>
        <v>-77</v>
      </c>
      <c r="AA18" s="3">
        <f>+V18-$V$10</f>
        <v>-65</v>
      </c>
      <c r="AB18" s="3">
        <f>+V18-$V$11</f>
        <v>-56</v>
      </c>
    </row>
    <row r="19" spans="3:28" ht="13.5" thickBot="1">
      <c r="C19" s="18" t="s">
        <v>20</v>
      </c>
      <c r="D19" s="19" t="s">
        <v>81</v>
      </c>
      <c r="E19" s="21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1"/>
      <c r="R19" s="24"/>
      <c r="S19" s="24"/>
      <c r="T19" s="24"/>
      <c r="U19" s="3">
        <f t="shared" si="0"/>
        <v>0</v>
      </c>
      <c r="V19" s="10">
        <f t="shared" si="1"/>
        <v>0</v>
      </c>
      <c r="X19" s="29">
        <v>11</v>
      </c>
      <c r="Z19" s="3">
        <f t="shared" si="2"/>
        <v>-94</v>
      </c>
      <c r="AA19" s="3">
        <f t="shared" si="3"/>
        <v>-82</v>
      </c>
      <c r="AB19" s="3">
        <f t="shared" si="4"/>
        <v>-73</v>
      </c>
    </row>
    <row r="23" spans="2:6" ht="12.75">
      <c r="B23" s="10"/>
      <c r="C23" s="58"/>
      <c r="D23" s="10"/>
      <c r="E23" s="10"/>
      <c r="F23" s="10"/>
    </row>
    <row r="24" spans="2:6" ht="12.75">
      <c r="B24" s="10"/>
      <c r="C24" s="58"/>
      <c r="D24" s="57"/>
      <c r="E24" s="10"/>
      <c r="F24" s="10"/>
    </row>
    <row r="25" spans="2:6" ht="12.75">
      <c r="B25" s="10"/>
      <c r="C25" s="58"/>
      <c r="D25" s="57"/>
      <c r="E25" s="10"/>
      <c r="F25" s="10"/>
    </row>
    <row r="26" spans="2:6" ht="12.75">
      <c r="B26" s="10"/>
      <c r="C26" s="10"/>
      <c r="D26" s="59"/>
      <c r="E26" s="10"/>
      <c r="F26" s="10"/>
    </row>
    <row r="27" spans="2:6" ht="15">
      <c r="B27" s="10"/>
      <c r="C27" s="79"/>
      <c r="D27" s="80"/>
      <c r="E27" s="80"/>
      <c r="F27" s="80"/>
    </row>
    <row r="28" spans="2:6" ht="15">
      <c r="B28" s="10"/>
      <c r="C28" s="56"/>
      <c r="D28" s="56"/>
      <c r="E28" s="56"/>
      <c r="F28" s="56"/>
    </row>
    <row r="29" spans="2:6" ht="14.25">
      <c r="B29" s="57"/>
      <c r="C29" s="57"/>
      <c r="D29" s="45"/>
      <c r="E29" s="44"/>
      <c r="F29" s="44"/>
    </row>
    <row r="30" spans="2:6" ht="14.25">
      <c r="B30" s="57"/>
      <c r="C30" s="57"/>
      <c r="D30" s="45"/>
      <c r="E30" s="44"/>
      <c r="F30" s="44"/>
    </row>
    <row r="31" spans="2:6" ht="14.25">
      <c r="B31" s="57"/>
      <c r="C31" s="57"/>
      <c r="D31" s="45"/>
      <c r="E31" s="44"/>
      <c r="F31" s="44"/>
    </row>
    <row r="32" spans="2:6" ht="14.25">
      <c r="B32" s="10"/>
      <c r="C32" s="57"/>
      <c r="D32" s="45"/>
      <c r="E32" s="44"/>
      <c r="F32" s="44"/>
    </row>
    <row r="33" spans="2:6" ht="14.25">
      <c r="B33" s="57"/>
      <c r="C33" s="57"/>
      <c r="D33" s="45"/>
      <c r="E33" s="44"/>
      <c r="F33" s="44"/>
    </row>
    <row r="34" spans="2:6" ht="14.25">
      <c r="B34" s="57"/>
      <c r="C34" s="57"/>
      <c r="D34" s="45"/>
      <c r="E34" s="44"/>
      <c r="F34" s="44"/>
    </row>
    <row r="35" spans="2:6" ht="14.25">
      <c r="B35" s="57"/>
      <c r="C35" s="57"/>
      <c r="D35" s="45"/>
      <c r="E35" s="44"/>
      <c r="F35" s="44"/>
    </row>
    <row r="36" spans="2:6" ht="14.25">
      <c r="B36" s="57"/>
      <c r="C36" s="57"/>
      <c r="D36" s="45"/>
      <c r="E36" s="44"/>
      <c r="F36" s="44"/>
    </row>
    <row r="37" spans="2:6" ht="14.25">
      <c r="B37" s="57"/>
      <c r="C37" s="57"/>
      <c r="D37" s="45"/>
      <c r="E37" s="44"/>
      <c r="F37" s="44"/>
    </row>
    <row r="38" spans="2:6" ht="14.25">
      <c r="B38" s="57"/>
      <c r="C38" s="57"/>
      <c r="D38" s="45"/>
      <c r="E38" s="44"/>
      <c r="F38" s="44"/>
    </row>
    <row r="39" spans="2:6" ht="14.25">
      <c r="B39" s="57"/>
      <c r="C39" s="57"/>
      <c r="D39" s="45"/>
      <c r="E39" s="44"/>
      <c r="F39" s="44"/>
    </row>
    <row r="40" spans="2:6" ht="14.25">
      <c r="B40" s="10"/>
      <c r="C40" s="57"/>
      <c r="D40" s="45"/>
      <c r="E40" s="44"/>
      <c r="F40" s="44"/>
    </row>
    <row r="41" spans="2:6" ht="14.25">
      <c r="B41" s="10"/>
      <c r="C41" s="57"/>
      <c r="D41" s="45"/>
      <c r="E41" s="44"/>
      <c r="F41" s="44"/>
    </row>
    <row r="42" spans="2:6" ht="14.25">
      <c r="B42" s="10"/>
      <c r="C42" s="57"/>
      <c r="D42" s="45"/>
      <c r="E42" s="44"/>
      <c r="F42" s="44"/>
    </row>
    <row r="43" spans="2:6" ht="14.25">
      <c r="B43" s="10"/>
      <c r="C43" s="57"/>
      <c r="D43" s="45"/>
      <c r="E43" s="44"/>
      <c r="F43" s="44"/>
    </row>
    <row r="44" spans="2:6" ht="14.25">
      <c r="B44" s="10"/>
      <c r="C44" s="57"/>
      <c r="D44" s="45"/>
      <c r="E44" s="44"/>
      <c r="F44" s="44"/>
    </row>
    <row r="45" spans="2:6" ht="14.25">
      <c r="B45" s="10"/>
      <c r="C45" s="57"/>
      <c r="D45" s="45"/>
      <c r="E45" s="44"/>
      <c r="F45" s="44"/>
    </row>
    <row r="46" spans="2:6" ht="14.25">
      <c r="B46" s="10"/>
      <c r="C46" s="57"/>
      <c r="D46" s="45"/>
      <c r="E46" s="44"/>
      <c r="F46" s="44"/>
    </row>
    <row r="47" spans="2:6" ht="14.25">
      <c r="B47" s="10"/>
      <c r="C47" s="57"/>
      <c r="D47" s="45"/>
      <c r="E47" s="44"/>
      <c r="F47" s="44"/>
    </row>
    <row r="48" spans="2:6" ht="14.25">
      <c r="B48" s="10"/>
      <c r="C48" s="57"/>
      <c r="D48" s="45"/>
      <c r="E48" s="44"/>
      <c r="F48" s="44"/>
    </row>
    <row r="49" spans="2:6" ht="14.25">
      <c r="B49" s="10"/>
      <c r="C49" s="57"/>
      <c r="D49" s="45"/>
      <c r="E49" s="44"/>
      <c r="F49" s="44"/>
    </row>
    <row r="50" spans="2:6" ht="14.25">
      <c r="B50" s="10"/>
      <c r="C50" s="57"/>
      <c r="D50" s="45"/>
      <c r="E50" s="44"/>
      <c r="F50" s="44"/>
    </row>
    <row r="51" spans="2:6" ht="14.25">
      <c r="B51" s="10"/>
      <c r="C51" s="57"/>
      <c r="D51" s="45"/>
      <c r="E51" s="44"/>
      <c r="F51" s="44"/>
    </row>
    <row r="52" spans="2:6" ht="14.25">
      <c r="B52" s="10"/>
      <c r="C52" s="57"/>
      <c r="D52" s="45"/>
      <c r="E52" s="44"/>
      <c r="F52" s="44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</sheetData>
  <sheetProtection/>
  <mergeCells count="12">
    <mergeCell ref="D1:N1"/>
    <mergeCell ref="E5:N5"/>
    <mergeCell ref="E6:T6"/>
    <mergeCell ref="E7:F7"/>
    <mergeCell ref="G7:H7"/>
    <mergeCell ref="I7:J7"/>
    <mergeCell ref="K7:L7"/>
    <mergeCell ref="M7:N7"/>
    <mergeCell ref="O7:P7"/>
    <mergeCell ref="Q7:R7"/>
    <mergeCell ref="S7:T7"/>
    <mergeCell ref="C27:F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4.140625" style="3" bestFit="1" customWidth="1"/>
    <col min="4" max="4" width="20.57421875" style="3" customWidth="1"/>
    <col min="5" max="21" width="3.57421875" style="3" customWidth="1"/>
    <col min="22" max="22" width="4.421875" style="3" bestFit="1" customWidth="1"/>
    <col min="23" max="25" width="3.57421875" style="3" customWidth="1"/>
    <col min="26" max="27" width="4.7109375" style="3" bestFit="1" customWidth="1"/>
    <col min="28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286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42.5">
      <c r="A8" s="7"/>
      <c r="C8" s="14" t="s">
        <v>55</v>
      </c>
      <c r="D8" s="15" t="s">
        <v>59</v>
      </c>
      <c r="E8" s="12" t="s">
        <v>76</v>
      </c>
      <c r="F8" s="13" t="s">
        <v>288</v>
      </c>
      <c r="G8" s="12" t="s">
        <v>287</v>
      </c>
      <c r="H8" s="13" t="s">
        <v>289</v>
      </c>
      <c r="I8" s="12" t="s">
        <v>150</v>
      </c>
      <c r="J8" s="13" t="s">
        <v>290</v>
      </c>
      <c r="K8" s="12" t="s">
        <v>76</v>
      </c>
      <c r="L8" s="13" t="s">
        <v>294</v>
      </c>
      <c r="M8" s="34"/>
      <c r="N8" s="35"/>
      <c r="O8" s="34"/>
      <c r="P8" s="35"/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32" t="s">
        <v>23</v>
      </c>
      <c r="D9" s="32" t="s">
        <v>30</v>
      </c>
      <c r="E9" s="23">
        <v>1</v>
      </c>
      <c r="F9" s="22">
        <v>30</v>
      </c>
      <c r="G9" s="23">
        <v>2</v>
      </c>
      <c r="H9" s="22">
        <v>24</v>
      </c>
      <c r="I9" s="23">
        <v>3</v>
      </c>
      <c r="J9" s="22">
        <v>19</v>
      </c>
      <c r="K9" s="23">
        <v>1</v>
      </c>
      <c r="L9" s="22">
        <v>30</v>
      </c>
      <c r="M9" s="23"/>
      <c r="N9" s="22"/>
      <c r="O9" s="23"/>
      <c r="P9" s="22"/>
      <c r="Q9" s="21"/>
      <c r="R9" s="24"/>
      <c r="S9" s="24"/>
      <c r="T9" s="24"/>
      <c r="U9" s="3">
        <f>COUNT(E9:T9)/2</f>
        <v>4</v>
      </c>
      <c r="V9" s="10">
        <f aca="true" t="shared" si="0" ref="V9:V35">+F9+H9+J9+L9+N9+P9+R9+T9</f>
        <v>103</v>
      </c>
      <c r="X9" s="29">
        <v>1</v>
      </c>
    </row>
    <row r="10" spans="3:26" ht="12.75">
      <c r="C10" s="32" t="s">
        <v>21</v>
      </c>
      <c r="D10" s="32" t="s">
        <v>10</v>
      </c>
      <c r="E10" s="23"/>
      <c r="F10" s="22"/>
      <c r="G10" s="23">
        <v>1</v>
      </c>
      <c r="H10" s="22">
        <v>30</v>
      </c>
      <c r="I10" s="23">
        <v>1</v>
      </c>
      <c r="J10" s="22">
        <v>30</v>
      </c>
      <c r="K10" s="23">
        <v>4</v>
      </c>
      <c r="L10" s="22">
        <v>15</v>
      </c>
      <c r="M10" s="23"/>
      <c r="N10" s="22"/>
      <c r="O10" s="23"/>
      <c r="P10" s="22"/>
      <c r="Q10" s="21"/>
      <c r="R10" s="24"/>
      <c r="S10" s="24"/>
      <c r="T10" s="24"/>
      <c r="U10" s="3">
        <f>COUNT(E10:T10)/2</f>
        <v>3</v>
      </c>
      <c r="V10" s="10">
        <f t="shared" si="0"/>
        <v>75</v>
      </c>
      <c r="X10" s="29">
        <v>2</v>
      </c>
      <c r="Z10" s="3">
        <f>+V10-$V$9</f>
        <v>-28</v>
      </c>
    </row>
    <row r="11" spans="3:27" ht="12.75">
      <c r="C11" s="32" t="s">
        <v>21</v>
      </c>
      <c r="D11" s="32" t="s">
        <v>91</v>
      </c>
      <c r="E11" s="23">
        <v>2</v>
      </c>
      <c r="F11" s="22">
        <v>24</v>
      </c>
      <c r="G11" s="23">
        <v>5</v>
      </c>
      <c r="H11" s="22">
        <v>12</v>
      </c>
      <c r="I11" s="23">
        <v>8</v>
      </c>
      <c r="J11" s="22">
        <v>8</v>
      </c>
      <c r="K11" s="23">
        <v>5</v>
      </c>
      <c r="L11" s="22">
        <v>12</v>
      </c>
      <c r="M11" s="23"/>
      <c r="N11" s="22"/>
      <c r="O11" s="23"/>
      <c r="P11" s="22"/>
      <c r="Q11" s="21"/>
      <c r="R11" s="24"/>
      <c r="S11" s="24"/>
      <c r="T11" s="24"/>
      <c r="U11" s="3">
        <f>COUNT(E11:T11)/2</f>
        <v>4</v>
      </c>
      <c r="V11" s="10">
        <f t="shared" si="0"/>
        <v>56</v>
      </c>
      <c r="X11" s="29">
        <v>3</v>
      </c>
      <c r="Z11" s="3">
        <f aca="true" t="shared" si="1" ref="Z11:Z34">+V11-$V$9</f>
        <v>-47</v>
      </c>
      <c r="AA11" s="3">
        <f>+V10-$V$9</f>
        <v>-28</v>
      </c>
    </row>
    <row r="12" spans="3:28" ht="12.75">
      <c r="C12" s="32" t="s">
        <v>106</v>
      </c>
      <c r="D12" s="32" t="s">
        <v>101</v>
      </c>
      <c r="E12" s="23">
        <v>10</v>
      </c>
      <c r="F12" s="22">
        <v>6</v>
      </c>
      <c r="G12" s="23">
        <v>4</v>
      </c>
      <c r="H12" s="22">
        <v>15</v>
      </c>
      <c r="I12" s="23">
        <v>2</v>
      </c>
      <c r="J12" s="22">
        <v>24</v>
      </c>
      <c r="K12" s="23">
        <v>6</v>
      </c>
      <c r="L12" s="22">
        <v>10</v>
      </c>
      <c r="M12" s="23"/>
      <c r="N12" s="22"/>
      <c r="O12" s="23"/>
      <c r="P12" s="22"/>
      <c r="Q12" s="21"/>
      <c r="R12" s="24"/>
      <c r="S12" s="24"/>
      <c r="T12" s="24"/>
      <c r="U12" s="3">
        <f>COUNT(E12:T12)/2</f>
        <v>4</v>
      </c>
      <c r="V12" s="10">
        <f t="shared" si="0"/>
        <v>55</v>
      </c>
      <c r="X12" s="29">
        <v>4</v>
      </c>
      <c r="Z12" s="3">
        <f t="shared" si="1"/>
        <v>-48</v>
      </c>
      <c r="AA12" s="3">
        <f aca="true" t="shared" si="2" ref="AA12:AA34">+V11-$V$9</f>
        <v>-47</v>
      </c>
      <c r="AB12" s="3">
        <f>+V12-$V$11</f>
        <v>-1</v>
      </c>
    </row>
    <row r="13" spans="3:28" ht="12.75">
      <c r="C13" s="32" t="s">
        <v>23</v>
      </c>
      <c r="D13" s="32" t="s">
        <v>93</v>
      </c>
      <c r="E13" s="23">
        <v>5</v>
      </c>
      <c r="F13" s="22">
        <v>12</v>
      </c>
      <c r="G13" s="23">
        <v>7</v>
      </c>
      <c r="H13" s="22">
        <v>9</v>
      </c>
      <c r="I13" s="23">
        <v>7</v>
      </c>
      <c r="J13" s="22">
        <v>9</v>
      </c>
      <c r="K13" s="23">
        <v>3</v>
      </c>
      <c r="L13" s="22">
        <v>19</v>
      </c>
      <c r="M13" s="23"/>
      <c r="N13" s="22"/>
      <c r="O13" s="23"/>
      <c r="P13" s="22"/>
      <c r="Q13" s="21"/>
      <c r="R13" s="24"/>
      <c r="S13" s="24"/>
      <c r="T13" s="24"/>
      <c r="U13" s="3">
        <f>COUNT(E13:T13)/2</f>
        <v>4</v>
      </c>
      <c r="V13" s="10">
        <f t="shared" si="0"/>
        <v>49</v>
      </c>
      <c r="X13" s="29">
        <v>5</v>
      </c>
      <c r="Z13" s="3">
        <f t="shared" si="1"/>
        <v>-54</v>
      </c>
      <c r="AA13" s="3">
        <f t="shared" si="2"/>
        <v>-48</v>
      </c>
      <c r="AB13" s="3">
        <f aca="true" t="shared" si="3" ref="AB13:AB34">+V13-$V$11</f>
        <v>-7</v>
      </c>
    </row>
    <row r="14" spans="3:28" ht="12.75">
      <c r="C14" s="32" t="s">
        <v>24</v>
      </c>
      <c r="D14" s="32" t="s">
        <v>99</v>
      </c>
      <c r="E14" s="23">
        <v>3</v>
      </c>
      <c r="F14" s="22">
        <v>19</v>
      </c>
      <c r="G14" s="23">
        <v>6</v>
      </c>
      <c r="H14" s="22">
        <v>10</v>
      </c>
      <c r="I14" s="23">
        <v>4</v>
      </c>
      <c r="J14" s="22">
        <v>15</v>
      </c>
      <c r="K14" s="23"/>
      <c r="L14" s="22"/>
      <c r="M14" s="23"/>
      <c r="N14" s="22"/>
      <c r="O14" s="23"/>
      <c r="P14" s="22"/>
      <c r="Q14" s="21"/>
      <c r="R14" s="24"/>
      <c r="S14" s="24"/>
      <c r="T14" s="24"/>
      <c r="U14" s="3">
        <v>3</v>
      </c>
      <c r="V14" s="10">
        <f t="shared" si="0"/>
        <v>44</v>
      </c>
      <c r="X14" s="29">
        <v>6</v>
      </c>
      <c r="Z14" s="3">
        <f t="shared" si="1"/>
        <v>-59</v>
      </c>
      <c r="AA14" s="3">
        <f t="shared" si="2"/>
        <v>-54</v>
      </c>
      <c r="AB14" s="3">
        <f t="shared" si="3"/>
        <v>-12</v>
      </c>
    </row>
    <row r="15" spans="3:28" ht="12.75">
      <c r="C15" s="32" t="s">
        <v>21</v>
      </c>
      <c r="D15" s="32" t="s">
        <v>92</v>
      </c>
      <c r="E15" s="23">
        <v>8</v>
      </c>
      <c r="F15" s="22">
        <v>8</v>
      </c>
      <c r="G15" s="23"/>
      <c r="H15" s="22"/>
      <c r="I15" s="23">
        <v>5</v>
      </c>
      <c r="J15" s="22">
        <v>12</v>
      </c>
      <c r="K15" s="23">
        <v>2</v>
      </c>
      <c r="L15" s="22">
        <v>24</v>
      </c>
      <c r="M15" s="23"/>
      <c r="N15" s="22"/>
      <c r="O15" s="23"/>
      <c r="P15" s="22"/>
      <c r="Q15" s="21"/>
      <c r="R15" s="24"/>
      <c r="S15" s="24"/>
      <c r="T15" s="24"/>
      <c r="U15" s="3">
        <f>COUNT(E15:T15)/2</f>
        <v>3</v>
      </c>
      <c r="V15" s="10">
        <f t="shared" si="0"/>
        <v>44</v>
      </c>
      <c r="X15" s="29">
        <v>7</v>
      </c>
      <c r="Z15" s="3">
        <f t="shared" si="1"/>
        <v>-59</v>
      </c>
      <c r="AA15" s="3">
        <f t="shared" si="2"/>
        <v>-59</v>
      </c>
      <c r="AB15" s="3">
        <f t="shared" si="3"/>
        <v>-12</v>
      </c>
    </row>
    <row r="16" spans="3:28" ht="12.75">
      <c r="C16" s="32" t="s">
        <v>24</v>
      </c>
      <c r="D16" s="32" t="s">
        <v>15</v>
      </c>
      <c r="E16" s="23">
        <v>9</v>
      </c>
      <c r="F16" s="22">
        <v>7</v>
      </c>
      <c r="G16" s="23">
        <v>3</v>
      </c>
      <c r="H16" s="22">
        <v>19</v>
      </c>
      <c r="I16" s="23"/>
      <c r="J16" s="22"/>
      <c r="K16" s="23">
        <v>8</v>
      </c>
      <c r="L16" s="22">
        <v>8</v>
      </c>
      <c r="M16" s="23"/>
      <c r="N16" s="22"/>
      <c r="O16" s="23"/>
      <c r="P16" s="22"/>
      <c r="Q16" s="21"/>
      <c r="R16" s="24"/>
      <c r="S16" s="24"/>
      <c r="T16" s="24"/>
      <c r="U16" s="3">
        <v>3</v>
      </c>
      <c r="V16" s="10">
        <f t="shared" si="0"/>
        <v>34</v>
      </c>
      <c r="X16" s="29">
        <v>8</v>
      </c>
      <c r="Z16" s="3">
        <f t="shared" si="1"/>
        <v>-69</v>
      </c>
      <c r="AA16" s="3">
        <f t="shared" si="2"/>
        <v>-59</v>
      </c>
      <c r="AB16" s="3">
        <f t="shared" si="3"/>
        <v>-22</v>
      </c>
    </row>
    <row r="17" spans="3:28" ht="12.75">
      <c r="C17" s="32" t="s">
        <v>24</v>
      </c>
      <c r="D17" s="32" t="s">
        <v>100</v>
      </c>
      <c r="E17" s="23">
        <v>4</v>
      </c>
      <c r="F17" s="22">
        <v>15</v>
      </c>
      <c r="G17" s="23">
        <v>12</v>
      </c>
      <c r="H17" s="22">
        <v>4</v>
      </c>
      <c r="I17" s="23">
        <v>6</v>
      </c>
      <c r="J17" s="22">
        <v>10</v>
      </c>
      <c r="K17" s="23"/>
      <c r="L17" s="22"/>
      <c r="M17" s="23"/>
      <c r="N17" s="22"/>
      <c r="O17" s="23"/>
      <c r="P17" s="22"/>
      <c r="Q17" s="21"/>
      <c r="R17" s="24"/>
      <c r="S17" s="24"/>
      <c r="T17" s="24"/>
      <c r="U17" s="3">
        <f aca="true" t="shared" si="4" ref="U17:U25">COUNT(E17:T17)/2</f>
        <v>3</v>
      </c>
      <c r="V17" s="10">
        <f t="shared" si="0"/>
        <v>29</v>
      </c>
      <c r="X17" s="29">
        <v>9</v>
      </c>
      <c r="Z17" s="3">
        <f t="shared" si="1"/>
        <v>-74</v>
      </c>
      <c r="AA17" s="3">
        <f t="shared" si="2"/>
        <v>-69</v>
      </c>
      <c r="AB17" s="3">
        <f t="shared" si="3"/>
        <v>-27</v>
      </c>
    </row>
    <row r="18" spans="3:28" ht="12.75">
      <c r="C18" s="32" t="s">
        <v>23</v>
      </c>
      <c r="D18" s="32" t="s">
        <v>14</v>
      </c>
      <c r="E18" s="23">
        <v>11</v>
      </c>
      <c r="F18" s="22">
        <v>5</v>
      </c>
      <c r="G18" s="23">
        <v>8</v>
      </c>
      <c r="H18" s="22">
        <v>8</v>
      </c>
      <c r="I18" s="23">
        <v>9</v>
      </c>
      <c r="J18" s="22">
        <v>7</v>
      </c>
      <c r="K18" s="23"/>
      <c r="L18" s="22"/>
      <c r="M18" s="23"/>
      <c r="N18" s="22"/>
      <c r="O18" s="23"/>
      <c r="P18" s="22"/>
      <c r="Q18" s="21"/>
      <c r="R18" s="24"/>
      <c r="S18" s="24"/>
      <c r="T18" s="24"/>
      <c r="U18" s="3">
        <f t="shared" si="4"/>
        <v>3</v>
      </c>
      <c r="V18" s="10">
        <f t="shared" si="0"/>
        <v>20</v>
      </c>
      <c r="X18" s="29">
        <v>10</v>
      </c>
      <c r="Z18" s="3">
        <f t="shared" si="1"/>
        <v>-83</v>
      </c>
      <c r="AA18" s="3">
        <f t="shared" si="2"/>
        <v>-74</v>
      </c>
      <c r="AB18" s="3">
        <f t="shared" si="3"/>
        <v>-36</v>
      </c>
    </row>
    <row r="19" spans="3:28" ht="12.75">
      <c r="C19" s="32" t="s">
        <v>105</v>
      </c>
      <c r="D19" s="32" t="s">
        <v>97</v>
      </c>
      <c r="E19" s="23">
        <v>12</v>
      </c>
      <c r="F19" s="22">
        <v>4</v>
      </c>
      <c r="G19" s="23">
        <v>9</v>
      </c>
      <c r="H19" s="22">
        <v>7</v>
      </c>
      <c r="I19" s="23">
        <v>11</v>
      </c>
      <c r="J19" s="22">
        <v>5</v>
      </c>
      <c r="K19" s="23"/>
      <c r="L19" s="22"/>
      <c r="M19" s="23"/>
      <c r="N19" s="22"/>
      <c r="O19" s="23"/>
      <c r="P19" s="22"/>
      <c r="Q19" s="21"/>
      <c r="R19" s="24"/>
      <c r="S19" s="24"/>
      <c r="T19" s="24"/>
      <c r="U19" s="3">
        <f t="shared" si="4"/>
        <v>3</v>
      </c>
      <c r="V19" s="10">
        <f t="shared" si="0"/>
        <v>16</v>
      </c>
      <c r="X19" s="29">
        <v>11</v>
      </c>
      <c r="Z19" s="3">
        <f t="shared" si="1"/>
        <v>-87</v>
      </c>
      <c r="AA19" s="3">
        <f t="shared" si="2"/>
        <v>-83</v>
      </c>
      <c r="AB19" s="3">
        <f t="shared" si="3"/>
        <v>-40</v>
      </c>
    </row>
    <row r="20" spans="3:28" ht="12.75">
      <c r="C20" s="32" t="s">
        <v>104</v>
      </c>
      <c r="D20" s="32" t="s">
        <v>90</v>
      </c>
      <c r="E20" s="23">
        <v>6</v>
      </c>
      <c r="F20" s="22">
        <v>10</v>
      </c>
      <c r="G20" s="23">
        <v>11</v>
      </c>
      <c r="H20" s="22">
        <v>5</v>
      </c>
      <c r="I20" s="23"/>
      <c r="J20" s="22"/>
      <c r="K20" s="23"/>
      <c r="L20" s="22"/>
      <c r="M20" s="23"/>
      <c r="N20" s="22"/>
      <c r="O20" s="23"/>
      <c r="P20" s="22"/>
      <c r="Q20" s="21"/>
      <c r="R20" s="24"/>
      <c r="S20" s="24"/>
      <c r="T20" s="24"/>
      <c r="U20" s="3">
        <f t="shared" si="4"/>
        <v>2</v>
      </c>
      <c r="V20" s="10">
        <f t="shared" si="0"/>
        <v>15</v>
      </c>
      <c r="X20" s="29">
        <v>12</v>
      </c>
      <c r="Z20" s="3">
        <f t="shared" si="1"/>
        <v>-88</v>
      </c>
      <c r="AA20" s="3">
        <f t="shared" si="2"/>
        <v>-87</v>
      </c>
      <c r="AB20" s="3">
        <f t="shared" si="3"/>
        <v>-41</v>
      </c>
    </row>
    <row r="21" spans="3:28" ht="12.75">
      <c r="C21" s="32" t="s">
        <v>105</v>
      </c>
      <c r="D21" s="32" t="s">
        <v>94</v>
      </c>
      <c r="E21" s="23">
        <v>7</v>
      </c>
      <c r="F21" s="22">
        <v>9</v>
      </c>
      <c r="G21" s="23">
        <v>10</v>
      </c>
      <c r="H21" s="22">
        <v>6</v>
      </c>
      <c r="I21" s="23"/>
      <c r="J21" s="22"/>
      <c r="K21" s="23"/>
      <c r="L21" s="22"/>
      <c r="M21" s="23"/>
      <c r="N21" s="22"/>
      <c r="O21" s="23"/>
      <c r="P21" s="22"/>
      <c r="Q21" s="21"/>
      <c r="R21" s="24"/>
      <c r="S21" s="24"/>
      <c r="T21" s="24"/>
      <c r="U21" s="3">
        <f t="shared" si="4"/>
        <v>2</v>
      </c>
      <c r="V21" s="10">
        <f t="shared" si="0"/>
        <v>15</v>
      </c>
      <c r="X21" s="29">
        <v>13</v>
      </c>
      <c r="Z21" s="3">
        <f t="shared" si="1"/>
        <v>-88</v>
      </c>
      <c r="AA21" s="3">
        <f t="shared" si="2"/>
        <v>-88</v>
      </c>
      <c r="AB21" s="3">
        <f t="shared" si="3"/>
        <v>-41</v>
      </c>
    </row>
    <row r="22" spans="3:28" ht="12.75">
      <c r="C22" s="32" t="s">
        <v>54</v>
      </c>
      <c r="D22" s="32" t="s">
        <v>103</v>
      </c>
      <c r="E22" s="23"/>
      <c r="F22" s="22"/>
      <c r="G22" s="23"/>
      <c r="H22" s="22"/>
      <c r="I22" s="23">
        <v>12</v>
      </c>
      <c r="J22" s="22">
        <v>4</v>
      </c>
      <c r="K22" s="23">
        <v>7</v>
      </c>
      <c r="L22" s="22">
        <v>9</v>
      </c>
      <c r="M22" s="23"/>
      <c r="N22" s="22"/>
      <c r="O22" s="23"/>
      <c r="P22" s="22"/>
      <c r="Q22" s="21"/>
      <c r="R22" s="24"/>
      <c r="S22" s="24"/>
      <c r="T22" s="24"/>
      <c r="U22" s="3">
        <f t="shared" si="4"/>
        <v>2</v>
      </c>
      <c r="V22" s="10">
        <f t="shared" si="0"/>
        <v>13</v>
      </c>
      <c r="X22" s="29">
        <v>14</v>
      </c>
      <c r="Z22" s="3">
        <f t="shared" si="1"/>
        <v>-90</v>
      </c>
      <c r="AA22" s="3">
        <f t="shared" si="2"/>
        <v>-88</v>
      </c>
      <c r="AB22" s="3">
        <f t="shared" si="3"/>
        <v>-43</v>
      </c>
    </row>
    <row r="23" spans="3:28" ht="12.75">
      <c r="C23" s="32" t="s">
        <v>20</v>
      </c>
      <c r="D23" s="32" t="s">
        <v>7</v>
      </c>
      <c r="E23" s="23"/>
      <c r="F23" s="22"/>
      <c r="G23" s="23"/>
      <c r="H23" s="22"/>
      <c r="I23" s="23">
        <v>10</v>
      </c>
      <c r="J23" s="22">
        <v>6</v>
      </c>
      <c r="K23" s="23"/>
      <c r="L23" s="22"/>
      <c r="M23" s="23"/>
      <c r="N23" s="22"/>
      <c r="O23" s="23"/>
      <c r="P23" s="22"/>
      <c r="Q23" s="21"/>
      <c r="R23" s="24"/>
      <c r="S23" s="24"/>
      <c r="T23" s="24"/>
      <c r="U23" s="3">
        <f t="shared" si="4"/>
        <v>1</v>
      </c>
      <c r="V23" s="10">
        <f t="shared" si="0"/>
        <v>6</v>
      </c>
      <c r="X23" s="29">
        <v>15</v>
      </c>
      <c r="Z23" s="3">
        <f t="shared" si="1"/>
        <v>-97</v>
      </c>
      <c r="AA23" s="3">
        <f t="shared" si="2"/>
        <v>-90</v>
      </c>
      <c r="AB23" s="3">
        <f t="shared" si="3"/>
        <v>-50</v>
      </c>
    </row>
    <row r="24" spans="3:28" ht="12.75">
      <c r="C24" s="32" t="s">
        <v>105</v>
      </c>
      <c r="D24" s="32" t="s">
        <v>95</v>
      </c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22"/>
      <c r="Q24" s="21"/>
      <c r="R24" s="24"/>
      <c r="S24" s="24"/>
      <c r="T24" s="24"/>
      <c r="U24" s="3">
        <f t="shared" si="4"/>
        <v>0</v>
      </c>
      <c r="V24" s="10">
        <f t="shared" si="0"/>
        <v>0</v>
      </c>
      <c r="X24" s="29">
        <v>16</v>
      </c>
      <c r="Z24" s="3">
        <f t="shared" si="1"/>
        <v>-103</v>
      </c>
      <c r="AA24" s="3">
        <f t="shared" si="2"/>
        <v>-97</v>
      </c>
      <c r="AB24" s="3">
        <f t="shared" si="3"/>
        <v>-56</v>
      </c>
    </row>
    <row r="25" spans="3:28" ht="12.75">
      <c r="C25" s="32" t="s">
        <v>105</v>
      </c>
      <c r="D25" s="32" t="s">
        <v>96</v>
      </c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1"/>
      <c r="R25" s="24"/>
      <c r="S25" s="24"/>
      <c r="T25" s="24"/>
      <c r="U25" s="3">
        <f t="shared" si="4"/>
        <v>0</v>
      </c>
      <c r="V25" s="10">
        <f t="shared" si="0"/>
        <v>0</v>
      </c>
      <c r="X25" s="29">
        <v>16</v>
      </c>
      <c r="Z25" s="3">
        <f t="shared" si="1"/>
        <v>-103</v>
      </c>
      <c r="AA25" s="3">
        <f t="shared" si="2"/>
        <v>-103</v>
      </c>
      <c r="AB25" s="3">
        <f t="shared" si="3"/>
        <v>-56</v>
      </c>
    </row>
    <row r="26" spans="3:28" ht="12.75">
      <c r="C26" s="32" t="s">
        <v>105</v>
      </c>
      <c r="D26" s="32" t="s">
        <v>98</v>
      </c>
      <c r="E26" s="21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1"/>
      <c r="R26" s="24"/>
      <c r="S26" s="24"/>
      <c r="T26" s="24"/>
      <c r="U26" s="3">
        <v>0</v>
      </c>
      <c r="V26" s="10">
        <f t="shared" si="0"/>
        <v>0</v>
      </c>
      <c r="X26" s="29">
        <v>16</v>
      </c>
      <c r="Z26" s="3">
        <f t="shared" si="1"/>
        <v>-103</v>
      </c>
      <c r="AA26" s="3">
        <f t="shared" si="2"/>
        <v>-103</v>
      </c>
      <c r="AB26" s="3">
        <f t="shared" si="3"/>
        <v>-56</v>
      </c>
    </row>
    <row r="27" spans="3:28" ht="12.75">
      <c r="C27" s="32" t="s">
        <v>25</v>
      </c>
      <c r="D27" s="32" t="s">
        <v>34</v>
      </c>
      <c r="E27" s="21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1"/>
      <c r="R27" s="24"/>
      <c r="S27" s="24"/>
      <c r="T27" s="24"/>
      <c r="U27" s="3">
        <f>COUNT(E27:T27)/2</f>
        <v>0</v>
      </c>
      <c r="V27" s="10">
        <f t="shared" si="0"/>
        <v>0</v>
      </c>
      <c r="X27" s="29">
        <v>16</v>
      </c>
      <c r="Z27" s="3">
        <f t="shared" si="1"/>
        <v>-103</v>
      </c>
      <c r="AA27" s="3">
        <f t="shared" si="2"/>
        <v>-103</v>
      </c>
      <c r="AB27" s="3">
        <f t="shared" si="3"/>
        <v>-56</v>
      </c>
    </row>
    <row r="28" spans="3:28" ht="12.75">
      <c r="C28" s="32" t="s">
        <v>107</v>
      </c>
      <c r="D28" s="32" t="s">
        <v>102</v>
      </c>
      <c r="E28" s="21"/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22"/>
      <c r="Q28" s="21"/>
      <c r="R28" s="24"/>
      <c r="S28" s="24"/>
      <c r="T28" s="24"/>
      <c r="U28" s="3">
        <v>0</v>
      </c>
      <c r="V28" s="10">
        <f t="shared" si="0"/>
        <v>0</v>
      </c>
      <c r="X28" s="29">
        <v>16</v>
      </c>
      <c r="Z28" s="3">
        <f t="shared" si="1"/>
        <v>-103</v>
      </c>
      <c r="AA28" s="3">
        <f t="shared" si="2"/>
        <v>-103</v>
      </c>
      <c r="AB28" s="3">
        <f t="shared" si="3"/>
        <v>-56</v>
      </c>
    </row>
    <row r="29" spans="3:28" ht="12.75">
      <c r="C29" s="33"/>
      <c r="D29" s="17"/>
      <c r="E29" s="21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1"/>
      <c r="R29" s="24"/>
      <c r="S29" s="24"/>
      <c r="T29" s="24"/>
      <c r="U29" s="3">
        <v>0</v>
      </c>
      <c r="V29" s="10">
        <f t="shared" si="0"/>
        <v>0</v>
      </c>
      <c r="X29" s="29">
        <v>16</v>
      </c>
      <c r="Z29" s="3">
        <f t="shared" si="1"/>
        <v>-103</v>
      </c>
      <c r="AA29" s="3">
        <f t="shared" si="2"/>
        <v>-103</v>
      </c>
      <c r="AB29" s="3">
        <f t="shared" si="3"/>
        <v>-56</v>
      </c>
    </row>
    <row r="30" spans="3:28" ht="12.75">
      <c r="C30" s="33"/>
      <c r="D30" s="17"/>
      <c r="E30" s="21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1"/>
      <c r="R30" s="24"/>
      <c r="S30" s="24"/>
      <c r="T30" s="24"/>
      <c r="U30" s="3">
        <v>0</v>
      </c>
      <c r="V30" s="10">
        <f t="shared" si="0"/>
        <v>0</v>
      </c>
      <c r="X30" s="29">
        <v>16</v>
      </c>
      <c r="Z30" s="3">
        <f t="shared" si="1"/>
        <v>-103</v>
      </c>
      <c r="AA30" s="3">
        <f t="shared" si="2"/>
        <v>-103</v>
      </c>
      <c r="AB30" s="3">
        <f t="shared" si="3"/>
        <v>-56</v>
      </c>
    </row>
    <row r="31" spans="3:28" ht="12.75">
      <c r="C31" s="33"/>
      <c r="D31" s="17"/>
      <c r="E31" s="21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1"/>
      <c r="R31" s="24"/>
      <c r="S31" s="24"/>
      <c r="T31" s="24"/>
      <c r="U31" s="3">
        <f>COUNT(E31:T31)/2</f>
        <v>0</v>
      </c>
      <c r="V31" s="10">
        <f t="shared" si="0"/>
        <v>0</v>
      </c>
      <c r="X31" s="29">
        <v>16</v>
      </c>
      <c r="Z31" s="3">
        <f t="shared" si="1"/>
        <v>-103</v>
      </c>
      <c r="AA31" s="3">
        <f t="shared" si="2"/>
        <v>-103</v>
      </c>
      <c r="AB31" s="3">
        <f t="shared" si="3"/>
        <v>-56</v>
      </c>
    </row>
    <row r="32" spans="3:28" ht="12.75">
      <c r="C32" s="33"/>
      <c r="D32" s="17"/>
      <c r="E32" s="21"/>
      <c r="F32" s="22"/>
      <c r="G32" s="23"/>
      <c r="H32" s="22"/>
      <c r="I32" s="23"/>
      <c r="J32" s="22"/>
      <c r="K32" s="23"/>
      <c r="L32" s="22"/>
      <c r="M32" s="23"/>
      <c r="N32" s="22"/>
      <c r="O32" s="23"/>
      <c r="P32" s="22"/>
      <c r="Q32" s="21"/>
      <c r="R32" s="24"/>
      <c r="S32" s="24"/>
      <c r="T32" s="24"/>
      <c r="U32" s="3">
        <v>0</v>
      </c>
      <c r="V32" s="10">
        <f t="shared" si="0"/>
        <v>0</v>
      </c>
      <c r="X32" s="29">
        <v>16</v>
      </c>
      <c r="Z32" s="3">
        <f t="shared" si="1"/>
        <v>-103</v>
      </c>
      <c r="AA32" s="3">
        <f t="shared" si="2"/>
        <v>-103</v>
      </c>
      <c r="AB32" s="3">
        <f t="shared" si="3"/>
        <v>-56</v>
      </c>
    </row>
    <row r="33" spans="3:28" ht="12.75">
      <c r="C33" s="33"/>
      <c r="D33" s="17"/>
      <c r="E33" s="21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1"/>
      <c r="R33" s="24"/>
      <c r="S33" s="24"/>
      <c r="T33" s="24"/>
      <c r="U33" s="3">
        <v>0</v>
      </c>
      <c r="V33" s="10">
        <f t="shared" si="0"/>
        <v>0</v>
      </c>
      <c r="X33" s="29">
        <v>16</v>
      </c>
      <c r="Z33" s="3">
        <f t="shared" si="1"/>
        <v>-103</v>
      </c>
      <c r="AA33" s="3">
        <f t="shared" si="2"/>
        <v>-103</v>
      </c>
      <c r="AB33" s="3">
        <f t="shared" si="3"/>
        <v>-56</v>
      </c>
    </row>
    <row r="34" spans="3:28" ht="12.75">
      <c r="C34" s="46"/>
      <c r="D34" s="47"/>
      <c r="E34" s="48"/>
      <c r="F34" s="49"/>
      <c r="G34" s="50"/>
      <c r="H34" s="49"/>
      <c r="I34" s="50"/>
      <c r="J34" s="49"/>
      <c r="K34" s="50"/>
      <c r="L34" s="49"/>
      <c r="M34" s="50"/>
      <c r="N34" s="49"/>
      <c r="O34" s="50"/>
      <c r="P34" s="49"/>
      <c r="Q34" s="21"/>
      <c r="R34" s="24"/>
      <c r="S34" s="24"/>
      <c r="T34" s="24"/>
      <c r="U34" s="3">
        <f>COUNT(E34:T34)/2</f>
        <v>0</v>
      </c>
      <c r="V34" s="10">
        <f t="shared" si="0"/>
        <v>0</v>
      </c>
      <c r="X34" s="29">
        <v>16</v>
      </c>
      <c r="Z34" s="3">
        <f t="shared" si="1"/>
        <v>-103</v>
      </c>
      <c r="AA34" s="3">
        <f t="shared" si="2"/>
        <v>-103</v>
      </c>
      <c r="AB34" s="3">
        <f t="shared" si="3"/>
        <v>-56</v>
      </c>
    </row>
    <row r="35" spans="3:28" ht="13.5" thickBot="1">
      <c r="C35" s="53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21"/>
      <c r="R35" s="24"/>
      <c r="S35" s="24"/>
      <c r="T35" s="24"/>
      <c r="U35" s="3">
        <f>COUNT(E35:T35)/2</f>
        <v>0</v>
      </c>
      <c r="V35" s="10">
        <f t="shared" si="0"/>
        <v>0</v>
      </c>
      <c r="X35" s="29">
        <v>16</v>
      </c>
      <c r="Z35" s="3">
        <f>+V35-$V$9</f>
        <v>-103</v>
      </c>
      <c r="AA35" s="3">
        <f>+V34-$V$9</f>
        <v>-103</v>
      </c>
      <c r="AB35" s="3">
        <f>+V35-$V$11</f>
        <v>-56</v>
      </c>
    </row>
  </sheetData>
  <sheetProtection/>
  <mergeCells count="11">
    <mergeCell ref="D1:N1"/>
    <mergeCell ref="E5:N5"/>
    <mergeCell ref="E6:T6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selection activeCell="A1" sqref="A1"/>
    </sheetView>
  </sheetViews>
  <sheetFormatPr defaultColWidth="3.57421875" defaultRowHeight="15"/>
  <cols>
    <col min="1" max="2" width="3.57421875" style="3" customWidth="1"/>
    <col min="3" max="3" width="14.140625" style="3" bestFit="1" customWidth="1"/>
    <col min="4" max="4" width="20.57421875" style="3" customWidth="1"/>
    <col min="5" max="21" width="3.57421875" style="3" customWidth="1"/>
    <col min="22" max="22" width="3.28125" style="3" bestFit="1" customWidth="1"/>
    <col min="23" max="25" width="3.57421875" style="3" customWidth="1"/>
    <col min="26" max="28" width="4.421875" style="3" bestFit="1" customWidth="1"/>
    <col min="29" max="16384" width="3.57421875" style="3" customWidth="1"/>
  </cols>
  <sheetData>
    <row r="1" spans="4:14" ht="15">
      <c r="D1" s="63" t="s">
        <v>67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9" ht="12.75">
      <c r="D2" s="4" t="s">
        <v>56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</row>
    <row r="3" spans="4:26" ht="12.75">
      <c r="D3" s="4" t="s">
        <v>57</v>
      </c>
      <c r="E3" s="4">
        <v>30</v>
      </c>
      <c r="F3" s="4">
        <v>24</v>
      </c>
      <c r="G3" s="4">
        <v>19</v>
      </c>
      <c r="H3" s="4">
        <v>15</v>
      </c>
      <c r="I3" s="4">
        <v>12</v>
      </c>
      <c r="J3" s="4">
        <v>10</v>
      </c>
      <c r="K3" s="4">
        <v>9</v>
      </c>
      <c r="L3" s="4">
        <v>8</v>
      </c>
      <c r="M3" s="4">
        <v>7</v>
      </c>
      <c r="N3" s="4">
        <v>6</v>
      </c>
      <c r="O3" s="4">
        <v>5</v>
      </c>
      <c r="P3" s="4">
        <v>4</v>
      </c>
      <c r="Q3" s="4">
        <v>3</v>
      </c>
      <c r="R3" s="4">
        <v>2</v>
      </c>
      <c r="S3" s="4">
        <v>1</v>
      </c>
      <c r="Z3" s="26"/>
    </row>
    <row r="5" spans="5:28" ht="15">
      <c r="E5" s="63" t="s">
        <v>285</v>
      </c>
      <c r="F5" s="64"/>
      <c r="G5" s="64"/>
      <c r="H5" s="64"/>
      <c r="I5" s="64"/>
      <c r="J5" s="64"/>
      <c r="K5" s="64"/>
      <c r="L5" s="64"/>
      <c r="M5" s="64"/>
      <c r="N5" s="64"/>
      <c r="O5" s="27"/>
      <c r="P5" s="25"/>
      <c r="Q5" s="25"/>
      <c r="R5" s="25"/>
      <c r="S5" s="25"/>
      <c r="T5" s="25"/>
      <c r="U5" s="28"/>
      <c r="V5" s="28"/>
      <c r="W5" s="28"/>
      <c r="X5" s="28"/>
      <c r="Y5" s="28"/>
      <c r="Z5" s="28"/>
      <c r="AA5" s="28"/>
      <c r="AB5" s="28"/>
    </row>
    <row r="6" spans="5:27" ht="13.5" thickBot="1">
      <c r="E6" s="65" t="s">
        <v>143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AA6" s="20"/>
    </row>
    <row r="7" spans="5:20" ht="13.5" thickBot="1">
      <c r="E7" s="68">
        <v>1</v>
      </c>
      <c r="F7" s="69"/>
      <c r="G7" s="70">
        <v>2</v>
      </c>
      <c r="H7" s="71"/>
      <c r="I7" s="70">
        <v>3</v>
      </c>
      <c r="J7" s="71"/>
      <c r="K7" s="70">
        <v>4</v>
      </c>
      <c r="L7" s="71"/>
      <c r="M7" s="70">
        <v>5</v>
      </c>
      <c r="N7" s="71"/>
      <c r="O7" s="72">
        <v>6</v>
      </c>
      <c r="P7" s="73"/>
      <c r="Q7" s="74">
        <v>7</v>
      </c>
      <c r="R7" s="62"/>
      <c r="S7" s="61">
        <v>8</v>
      </c>
      <c r="T7" s="62"/>
    </row>
    <row r="8" spans="1:31" ht="142.5">
      <c r="A8" s="7"/>
      <c r="C8" s="14" t="s">
        <v>55</v>
      </c>
      <c r="D8" s="15" t="s">
        <v>59</v>
      </c>
      <c r="E8" s="12" t="s">
        <v>76</v>
      </c>
      <c r="F8" s="13" t="s">
        <v>288</v>
      </c>
      <c r="G8" s="12" t="s">
        <v>287</v>
      </c>
      <c r="H8" s="13" t="s">
        <v>289</v>
      </c>
      <c r="I8" s="12" t="s">
        <v>150</v>
      </c>
      <c r="J8" s="13" t="s">
        <v>290</v>
      </c>
      <c r="K8" s="12" t="s">
        <v>76</v>
      </c>
      <c r="L8" s="13" t="s">
        <v>294</v>
      </c>
      <c r="M8" s="34"/>
      <c r="N8" s="35"/>
      <c r="O8" s="34"/>
      <c r="P8" s="35"/>
      <c r="Q8" s="12"/>
      <c r="R8" s="36"/>
      <c r="S8" s="36"/>
      <c r="T8" s="36"/>
      <c r="U8" s="7" t="s">
        <v>60</v>
      </c>
      <c r="V8" s="8" t="s">
        <v>61</v>
      </c>
      <c r="X8" s="9" t="s">
        <v>62</v>
      </c>
      <c r="Z8" s="7" t="s">
        <v>63</v>
      </c>
      <c r="AA8" s="7" t="s">
        <v>64</v>
      </c>
      <c r="AB8" s="7" t="s">
        <v>65</v>
      </c>
      <c r="AE8" s="7"/>
    </row>
    <row r="9" spans="3:24" ht="12.75">
      <c r="C9" s="32" t="s">
        <v>21</v>
      </c>
      <c r="D9" s="32" t="s">
        <v>8</v>
      </c>
      <c r="E9" s="23">
        <v>4</v>
      </c>
      <c r="F9" s="22">
        <v>15</v>
      </c>
      <c r="G9" s="23">
        <v>2</v>
      </c>
      <c r="H9" s="22">
        <v>24</v>
      </c>
      <c r="I9" s="23">
        <v>1</v>
      </c>
      <c r="J9" s="22">
        <v>30</v>
      </c>
      <c r="K9" s="23">
        <v>2</v>
      </c>
      <c r="L9" s="22">
        <v>24</v>
      </c>
      <c r="M9" s="23"/>
      <c r="N9" s="22"/>
      <c r="O9" s="23"/>
      <c r="P9" s="22"/>
      <c r="Q9" s="21"/>
      <c r="R9" s="24"/>
      <c r="S9" s="24"/>
      <c r="T9" s="24"/>
      <c r="U9" s="3">
        <f aca="true" t="shared" si="0" ref="U9:U20">COUNT(E9:T9)/2</f>
        <v>4</v>
      </c>
      <c r="V9" s="10">
        <f aca="true" t="shared" si="1" ref="V9:V24">+F9+H9+J9+L9+N9+P9+R9+T9</f>
        <v>93</v>
      </c>
      <c r="X9" s="29">
        <v>1</v>
      </c>
    </row>
    <row r="10" spans="3:26" ht="12.75">
      <c r="C10" s="32" t="s">
        <v>54</v>
      </c>
      <c r="D10" s="32" t="s">
        <v>113</v>
      </c>
      <c r="E10" s="23">
        <v>1</v>
      </c>
      <c r="F10" s="22">
        <v>30</v>
      </c>
      <c r="G10" s="23">
        <v>1</v>
      </c>
      <c r="H10" s="22">
        <v>30</v>
      </c>
      <c r="I10" s="23">
        <v>3</v>
      </c>
      <c r="J10" s="22">
        <v>19</v>
      </c>
      <c r="K10" s="23"/>
      <c r="L10" s="22"/>
      <c r="M10" s="23"/>
      <c r="N10" s="22"/>
      <c r="O10" s="23"/>
      <c r="P10" s="22"/>
      <c r="Q10" s="21"/>
      <c r="R10" s="24"/>
      <c r="S10" s="24"/>
      <c r="T10" s="24"/>
      <c r="U10" s="3">
        <f t="shared" si="0"/>
        <v>3</v>
      </c>
      <c r="V10" s="10">
        <f t="shared" si="1"/>
        <v>79</v>
      </c>
      <c r="X10" s="29">
        <v>2</v>
      </c>
      <c r="Z10" s="3">
        <f>+V10-$V$9</f>
        <v>-14</v>
      </c>
    </row>
    <row r="11" spans="3:27" ht="12.75">
      <c r="C11" s="32" t="s">
        <v>54</v>
      </c>
      <c r="D11" s="32" t="s">
        <v>114</v>
      </c>
      <c r="E11" s="23">
        <v>3</v>
      </c>
      <c r="F11" s="22">
        <v>19</v>
      </c>
      <c r="G11" s="23">
        <v>3</v>
      </c>
      <c r="H11" s="22">
        <v>19</v>
      </c>
      <c r="I11" s="23">
        <v>6</v>
      </c>
      <c r="J11" s="22">
        <v>10</v>
      </c>
      <c r="K11" s="23">
        <v>3</v>
      </c>
      <c r="L11" s="22">
        <v>19</v>
      </c>
      <c r="M11" s="23"/>
      <c r="N11" s="22"/>
      <c r="O11" s="23"/>
      <c r="P11" s="22"/>
      <c r="Q11" s="21"/>
      <c r="R11" s="24"/>
      <c r="S11" s="24"/>
      <c r="T11" s="24"/>
      <c r="U11" s="3">
        <f t="shared" si="0"/>
        <v>4</v>
      </c>
      <c r="V11" s="10">
        <f t="shared" si="1"/>
        <v>67</v>
      </c>
      <c r="X11" s="29">
        <v>3</v>
      </c>
      <c r="Z11" s="3">
        <f aca="true" t="shared" si="2" ref="Z11:Z24">+V11-$V$9</f>
        <v>-26</v>
      </c>
      <c r="AA11" s="3">
        <f>+V10-$V$9</f>
        <v>-14</v>
      </c>
    </row>
    <row r="12" spans="3:28" ht="12.75">
      <c r="C12" s="32" t="s">
        <v>54</v>
      </c>
      <c r="D12" s="55" t="s">
        <v>47</v>
      </c>
      <c r="E12" s="23">
        <v>2</v>
      </c>
      <c r="F12" s="22">
        <v>24</v>
      </c>
      <c r="G12" s="23">
        <v>4</v>
      </c>
      <c r="H12" s="22">
        <v>15</v>
      </c>
      <c r="I12" s="23">
        <v>4</v>
      </c>
      <c r="J12" s="22">
        <v>15</v>
      </c>
      <c r="K12" s="23"/>
      <c r="L12" s="22"/>
      <c r="M12" s="23"/>
      <c r="N12" s="22"/>
      <c r="O12" s="23"/>
      <c r="P12" s="22"/>
      <c r="Q12" s="21"/>
      <c r="R12" s="24"/>
      <c r="S12" s="24"/>
      <c r="T12" s="24"/>
      <c r="U12" s="3">
        <f t="shared" si="0"/>
        <v>3</v>
      </c>
      <c r="V12" s="10">
        <f t="shared" si="1"/>
        <v>54</v>
      </c>
      <c r="X12" s="29">
        <v>4</v>
      </c>
      <c r="Z12" s="3">
        <f t="shared" si="2"/>
        <v>-39</v>
      </c>
      <c r="AA12" s="3">
        <f aca="true" t="shared" si="3" ref="AA12:AA24">+V11-$V$9</f>
        <v>-26</v>
      </c>
      <c r="AB12" s="3">
        <f>+V12-$V$11</f>
        <v>-13</v>
      </c>
    </row>
    <row r="13" spans="3:28" ht="12.75">
      <c r="C13" s="32" t="s">
        <v>20</v>
      </c>
      <c r="D13" s="32" t="s">
        <v>108</v>
      </c>
      <c r="E13" s="23">
        <v>5</v>
      </c>
      <c r="F13" s="22">
        <v>12</v>
      </c>
      <c r="G13" s="23"/>
      <c r="H13" s="22"/>
      <c r="I13" s="23">
        <v>2</v>
      </c>
      <c r="J13" s="22">
        <v>24</v>
      </c>
      <c r="K13" s="23"/>
      <c r="L13" s="22"/>
      <c r="M13" s="23"/>
      <c r="N13" s="22"/>
      <c r="O13" s="23"/>
      <c r="P13" s="22"/>
      <c r="Q13" s="21"/>
      <c r="R13" s="24"/>
      <c r="S13" s="24"/>
      <c r="T13" s="24"/>
      <c r="U13" s="3">
        <f t="shared" si="0"/>
        <v>2</v>
      </c>
      <c r="V13" s="10">
        <f t="shared" si="1"/>
        <v>36</v>
      </c>
      <c r="X13" s="29">
        <v>5</v>
      </c>
      <c r="Z13" s="3">
        <f t="shared" si="2"/>
        <v>-57</v>
      </c>
      <c r="AA13" s="3">
        <f t="shared" si="3"/>
        <v>-39</v>
      </c>
      <c r="AB13" s="3">
        <f aca="true" t="shared" si="4" ref="AB13:AB24">+V13-$V$11</f>
        <v>-31</v>
      </c>
    </row>
    <row r="14" spans="3:28" ht="12.75">
      <c r="C14" s="32" t="s">
        <v>105</v>
      </c>
      <c r="D14" s="32" t="s">
        <v>110</v>
      </c>
      <c r="E14" s="23">
        <v>6</v>
      </c>
      <c r="F14" s="22">
        <v>10</v>
      </c>
      <c r="G14" s="23">
        <v>5</v>
      </c>
      <c r="H14" s="22">
        <v>12</v>
      </c>
      <c r="I14" s="23">
        <v>5</v>
      </c>
      <c r="J14" s="22">
        <v>12</v>
      </c>
      <c r="K14" s="23"/>
      <c r="L14" s="22"/>
      <c r="M14" s="23"/>
      <c r="N14" s="22"/>
      <c r="O14" s="23"/>
      <c r="P14" s="22"/>
      <c r="Q14" s="21"/>
      <c r="R14" s="24"/>
      <c r="S14" s="24"/>
      <c r="T14" s="24"/>
      <c r="U14" s="3">
        <f t="shared" si="0"/>
        <v>3</v>
      </c>
      <c r="V14" s="10">
        <f t="shared" si="1"/>
        <v>34</v>
      </c>
      <c r="X14" s="29">
        <v>6</v>
      </c>
      <c r="Z14" s="3">
        <f t="shared" si="2"/>
        <v>-59</v>
      </c>
      <c r="AA14" s="3">
        <f t="shared" si="3"/>
        <v>-57</v>
      </c>
      <c r="AB14" s="3">
        <f t="shared" si="4"/>
        <v>-33</v>
      </c>
    </row>
    <row r="15" spans="3:28" ht="12.75">
      <c r="C15" s="32" t="s">
        <v>53</v>
      </c>
      <c r="D15" s="32" t="s">
        <v>87</v>
      </c>
      <c r="E15" s="21"/>
      <c r="F15" s="22"/>
      <c r="G15" s="23"/>
      <c r="H15" s="22"/>
      <c r="I15" s="23"/>
      <c r="J15" s="22"/>
      <c r="K15" s="23">
        <v>1</v>
      </c>
      <c r="L15" s="22">
        <v>30</v>
      </c>
      <c r="M15" s="23"/>
      <c r="N15" s="22"/>
      <c r="O15" s="23"/>
      <c r="P15" s="22"/>
      <c r="Q15" s="21"/>
      <c r="R15" s="24"/>
      <c r="S15" s="24"/>
      <c r="T15" s="24"/>
      <c r="U15" s="3">
        <f t="shared" si="0"/>
        <v>1</v>
      </c>
      <c r="V15" s="10">
        <f t="shared" si="1"/>
        <v>30</v>
      </c>
      <c r="X15" s="29">
        <v>7</v>
      </c>
      <c r="Z15" s="3">
        <f t="shared" si="2"/>
        <v>-63</v>
      </c>
      <c r="AA15" s="3">
        <f t="shared" si="3"/>
        <v>-59</v>
      </c>
      <c r="AB15" s="3">
        <f t="shared" si="4"/>
        <v>-37</v>
      </c>
    </row>
    <row r="16" spans="3:28" ht="12.75">
      <c r="C16" s="32" t="s">
        <v>20</v>
      </c>
      <c r="D16" s="32" t="s">
        <v>81</v>
      </c>
      <c r="E16" s="21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1"/>
      <c r="R16" s="24"/>
      <c r="S16" s="24"/>
      <c r="T16" s="24"/>
      <c r="U16" s="3">
        <f t="shared" si="0"/>
        <v>0</v>
      </c>
      <c r="V16" s="10">
        <f t="shared" si="1"/>
        <v>0</v>
      </c>
      <c r="X16" s="29">
        <v>8</v>
      </c>
      <c r="Z16" s="3">
        <f t="shared" si="2"/>
        <v>-93</v>
      </c>
      <c r="AA16" s="3">
        <f t="shared" si="3"/>
        <v>-63</v>
      </c>
      <c r="AB16" s="3">
        <f t="shared" si="4"/>
        <v>-67</v>
      </c>
    </row>
    <row r="17" spans="3:28" ht="12.75">
      <c r="C17" s="32" t="s">
        <v>104</v>
      </c>
      <c r="D17" s="32" t="s">
        <v>109</v>
      </c>
      <c r="E17" s="21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1"/>
      <c r="R17" s="24"/>
      <c r="S17" s="24"/>
      <c r="T17" s="24"/>
      <c r="U17" s="3">
        <f t="shared" si="0"/>
        <v>0</v>
      </c>
      <c r="V17" s="10">
        <f t="shared" si="1"/>
        <v>0</v>
      </c>
      <c r="X17" s="29">
        <v>9</v>
      </c>
      <c r="Z17" s="3">
        <f t="shared" si="2"/>
        <v>-93</v>
      </c>
      <c r="AA17" s="3">
        <f t="shared" si="3"/>
        <v>-93</v>
      </c>
      <c r="AB17" s="3">
        <f t="shared" si="4"/>
        <v>-67</v>
      </c>
    </row>
    <row r="18" spans="3:28" ht="12.75">
      <c r="C18" s="32" t="s">
        <v>25</v>
      </c>
      <c r="D18" s="32" t="s">
        <v>111</v>
      </c>
      <c r="E18" s="21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1"/>
      <c r="R18" s="24"/>
      <c r="S18" s="24"/>
      <c r="T18" s="24"/>
      <c r="U18" s="3">
        <f t="shared" si="0"/>
        <v>0</v>
      </c>
      <c r="V18" s="10">
        <f t="shared" si="1"/>
        <v>0</v>
      </c>
      <c r="X18" s="29">
        <v>10</v>
      </c>
      <c r="Z18" s="3">
        <f t="shared" si="2"/>
        <v>-93</v>
      </c>
      <c r="AA18" s="3">
        <f t="shared" si="3"/>
        <v>-93</v>
      </c>
      <c r="AB18" s="3">
        <f t="shared" si="4"/>
        <v>-67</v>
      </c>
    </row>
    <row r="19" spans="3:28" ht="12.75">
      <c r="C19" s="32" t="s">
        <v>54</v>
      </c>
      <c r="D19" s="32" t="s">
        <v>112</v>
      </c>
      <c r="E19" s="21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1"/>
      <c r="R19" s="24"/>
      <c r="S19" s="24"/>
      <c r="T19" s="24"/>
      <c r="U19" s="3">
        <f t="shared" si="0"/>
        <v>0</v>
      </c>
      <c r="V19" s="10">
        <f t="shared" si="1"/>
        <v>0</v>
      </c>
      <c r="X19" s="29">
        <v>11</v>
      </c>
      <c r="Z19" s="3">
        <f t="shared" si="2"/>
        <v>-93</v>
      </c>
      <c r="AA19" s="3">
        <f t="shared" si="3"/>
        <v>-93</v>
      </c>
      <c r="AB19" s="3">
        <f t="shared" si="4"/>
        <v>-67</v>
      </c>
    </row>
    <row r="20" spans="3:28" ht="12.75">
      <c r="C20" s="32" t="s">
        <v>54</v>
      </c>
      <c r="D20" s="55" t="s">
        <v>158</v>
      </c>
      <c r="E20" s="21"/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1"/>
      <c r="R20" s="24"/>
      <c r="S20" s="24"/>
      <c r="T20" s="24"/>
      <c r="U20" s="3">
        <f t="shared" si="0"/>
        <v>0</v>
      </c>
      <c r="V20" s="10">
        <f t="shared" si="1"/>
        <v>0</v>
      </c>
      <c r="X20" s="29">
        <v>12</v>
      </c>
      <c r="Z20" s="3">
        <f t="shared" si="2"/>
        <v>-93</v>
      </c>
      <c r="AA20" s="3">
        <f t="shared" si="3"/>
        <v>-93</v>
      </c>
      <c r="AB20" s="3">
        <f t="shared" si="4"/>
        <v>-67</v>
      </c>
    </row>
    <row r="21" spans="3:28" ht="12.75">
      <c r="C21" s="32"/>
      <c r="D21" s="32"/>
      <c r="E21" s="21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1"/>
      <c r="R21" s="24"/>
      <c r="S21" s="24"/>
      <c r="T21" s="24"/>
      <c r="U21" s="3">
        <v>0</v>
      </c>
      <c r="V21" s="10">
        <f t="shared" si="1"/>
        <v>0</v>
      </c>
      <c r="X21" s="29">
        <v>13</v>
      </c>
      <c r="Z21" s="3">
        <f t="shared" si="2"/>
        <v>-93</v>
      </c>
      <c r="AA21" s="3">
        <f t="shared" si="3"/>
        <v>-93</v>
      </c>
      <c r="AB21" s="3">
        <f t="shared" si="4"/>
        <v>-67</v>
      </c>
    </row>
    <row r="22" spans="3:28" ht="12.75">
      <c r="C22" s="32"/>
      <c r="D22" s="32"/>
      <c r="E22" s="21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1"/>
      <c r="R22" s="24"/>
      <c r="S22" s="24"/>
      <c r="T22" s="24"/>
      <c r="U22" s="3">
        <v>0</v>
      </c>
      <c r="V22" s="10">
        <f t="shared" si="1"/>
        <v>0</v>
      </c>
      <c r="X22" s="29">
        <v>14</v>
      </c>
      <c r="Z22" s="3">
        <f t="shared" si="2"/>
        <v>-93</v>
      </c>
      <c r="AA22" s="3">
        <f t="shared" si="3"/>
        <v>-93</v>
      </c>
      <c r="AB22" s="3">
        <f t="shared" si="4"/>
        <v>-67</v>
      </c>
    </row>
    <row r="23" spans="3:28" ht="12.75">
      <c r="C23" s="32"/>
      <c r="D23" s="32"/>
      <c r="E23" s="21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1"/>
      <c r="R23" s="24"/>
      <c r="S23" s="24"/>
      <c r="T23" s="24"/>
      <c r="U23" s="3">
        <v>0</v>
      </c>
      <c r="V23" s="10">
        <f t="shared" si="1"/>
        <v>0</v>
      </c>
      <c r="X23" s="29">
        <v>15</v>
      </c>
      <c r="Z23" s="3">
        <f t="shared" si="2"/>
        <v>-93</v>
      </c>
      <c r="AA23" s="3">
        <f t="shared" si="3"/>
        <v>-93</v>
      </c>
      <c r="AB23" s="3">
        <f t="shared" si="4"/>
        <v>-67</v>
      </c>
    </row>
    <row r="24" spans="3:28" ht="12.75">
      <c r="C24" s="32"/>
      <c r="D24" s="32"/>
      <c r="E24" s="21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22"/>
      <c r="Q24" s="21"/>
      <c r="R24" s="24"/>
      <c r="S24" s="24"/>
      <c r="T24" s="24"/>
      <c r="U24" s="3">
        <f>COUNT(E24:T24)/2</f>
        <v>0</v>
      </c>
      <c r="V24" s="10">
        <f t="shared" si="1"/>
        <v>0</v>
      </c>
      <c r="X24" s="29">
        <v>16</v>
      </c>
      <c r="Z24" s="3">
        <f t="shared" si="2"/>
        <v>-93</v>
      </c>
      <c r="AA24" s="3">
        <f t="shared" si="3"/>
        <v>-93</v>
      </c>
      <c r="AB24" s="3">
        <f t="shared" si="4"/>
        <v>-67</v>
      </c>
    </row>
  </sheetData>
  <sheetProtection/>
  <mergeCells count="11">
    <mergeCell ref="D1:N1"/>
    <mergeCell ref="E5:N5"/>
    <mergeCell ref="E6:T6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ADD,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 Habjan</dc:creator>
  <cp:keywords/>
  <dc:description/>
  <cp:lastModifiedBy>AMD1800</cp:lastModifiedBy>
  <cp:lastPrinted>2007-10-27T06:54:02Z</cp:lastPrinted>
  <dcterms:created xsi:type="dcterms:W3CDTF">2007-03-22T11:49:12Z</dcterms:created>
  <dcterms:modified xsi:type="dcterms:W3CDTF">2007-11-13T00:10:39Z</dcterms:modified>
  <cp:category/>
  <cp:version/>
  <cp:contentType/>
  <cp:contentStatus/>
</cp:coreProperties>
</file>